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Sheet1!$A$6:$AB$52</definedName>
    <definedName name="_xlnm.Print_Titles" localSheetId="0">Sheet1!$2:$6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<sst xmlns="http://schemas.openxmlformats.org/spreadsheetml/2006/main" count="661" uniqueCount="280">
  <si>
    <t>附件：</t>
  </si>
  <si>
    <t>2024年度财政衔接推进乡村振兴补助资金项目计划表（四次调整）</t>
  </si>
  <si>
    <t>序号</t>
  </si>
  <si>
    <t>项目名称</t>
  </si>
  <si>
    <t>责任 单位</t>
  </si>
  <si>
    <t>建设地点</t>
  </si>
  <si>
    <t>项目
类型</t>
  </si>
  <si>
    <t>项目  性质</t>
  </si>
  <si>
    <t>时间进度</t>
  </si>
  <si>
    <t>建设内容</t>
  </si>
  <si>
    <t>总投资</t>
  </si>
  <si>
    <t>安排资金计划 （万元）</t>
  </si>
  <si>
    <t>绩效目标</t>
  </si>
  <si>
    <t>联农带农机制</t>
  </si>
  <si>
    <t>受益对象</t>
  </si>
  <si>
    <t>BJ和革命老区（√）</t>
  </si>
  <si>
    <t>示范村（√）</t>
  </si>
  <si>
    <t>脱贫村（√）</t>
  </si>
  <si>
    <t>衔接资金</t>
  </si>
  <si>
    <t>备注</t>
  </si>
  <si>
    <t>计划开工时间</t>
  </si>
  <si>
    <t>计划完工时间</t>
  </si>
  <si>
    <t>中央</t>
  </si>
  <si>
    <t>省级</t>
  </si>
  <si>
    <t>2024年度资金计划</t>
  </si>
  <si>
    <t>合计</t>
  </si>
  <si>
    <t>脱贫人口数</t>
  </si>
  <si>
    <t>监测对象数</t>
  </si>
  <si>
    <t>来源</t>
  </si>
  <si>
    <t>任务</t>
  </si>
  <si>
    <t>三次调整</t>
  </si>
  <si>
    <t>四次调整</t>
  </si>
  <si>
    <t>小计</t>
  </si>
  <si>
    <t>马鹿沟镇十八道沟村水毁堤坝重建项目</t>
  </si>
  <si>
    <t>马鹿沟镇人民政府</t>
  </si>
  <si>
    <t>十八道
沟村</t>
  </si>
  <si>
    <t>基建</t>
  </si>
  <si>
    <t>续建</t>
  </si>
  <si>
    <t>2024、5</t>
  </si>
  <si>
    <t>2024、11</t>
  </si>
  <si>
    <t>修复水毁浆砌石挡墙127m，铺设石笼护脚长333m</t>
  </si>
  <si>
    <t>重建水毁堤坝，提升防汛抗洪能力，保障居民出行生活安全项目总计使188户370人受益，其中包括脱贫建档立卡贫困人口35户51人，进一步巩固提升脱贫攻坚成果</t>
  </si>
  <si>
    <t>项目完成后由十八道沟村村民委员会管理，项目总计使十八道沟村脱贫建档立卡贫困人口36户52人受益，进一步巩固提升脱贫攻坚成果</t>
  </si>
  <si>
    <t>√</t>
  </si>
  <si>
    <t>乡村振兴任务</t>
  </si>
  <si>
    <t>马鹿沟镇果园村直播基地建设项目</t>
  </si>
  <si>
    <t>果园村</t>
  </si>
  <si>
    <t>产业</t>
  </si>
  <si>
    <t>新建</t>
  </si>
  <si>
    <t>2024、10</t>
  </si>
  <si>
    <t>直播大屏、视听设备、网络交互设备、照明设施等</t>
  </si>
  <si>
    <t>打造“鸭绿江甄选”、“长白优品”为主体的直播基地，打造舒适、专业、交互性强的直播环境</t>
  </si>
  <si>
    <t>带动本地电商经济发展，促进乡村产业振兴，项目预计收入4万元，村常住人口47户94人受益，其中脱贫户5户6人预计每年分红200-300元</t>
  </si>
  <si>
    <t>马鹿沟镇六片区基础设施建设项目</t>
  </si>
  <si>
    <t>马鹿沟村</t>
  </si>
  <si>
    <t>沥青混凝土路面恢复面积1450平方米；D400mm导渗盲管50延长米；d400mm雨水管线300延长米；Φ1000mm雨水检查井10座，雨水收水口17处，d1000mm雨水管线123延长米。</t>
  </si>
  <si>
    <t>通过对污水及雨水的集中处理改善人居环境，提高村民生活质量，项目使全村常住人口142户432人受益，包括建档立卡脱贫户4户4人。</t>
  </si>
  <si>
    <t>通过对村内基础设施建设利于雨水集中处理，同时为村民及建档立卡脱贫人口污水排放提供便利条件，进一步改善生产生活条件</t>
  </si>
  <si>
    <t>少数民族发展任务</t>
  </si>
  <si>
    <t>长白镇绿江村农特产品加工厂建设项目</t>
  </si>
  <si>
    <t>长白镇人民政府</t>
  </si>
  <si>
    <t>经济开发区</t>
  </si>
  <si>
    <t>项目建设冷面加工车间1个、干食用菌加工车间1个、存储库2个，及其他配套附属设施等</t>
  </si>
  <si>
    <t>项目建成后，年纯收入17万元，带动已脱贫人口18户22人，每年脱贫户均分红500元</t>
  </si>
  <si>
    <t>项目建设完成后，由绿江村委会对外运营，并制定科学收益分配方案，壮大村集体经济，为已脱贫人口分红，使脱贫人口持续收益</t>
  </si>
  <si>
    <t>长白镇解放村小梨树沟三队水毁护岸修复工程</t>
  </si>
  <si>
    <t>解放村</t>
  </si>
  <si>
    <t>本项目治理河道长度 342.3m。原有水毁护岸拆除重建 434.7m，其中，左岸护岸长度 335.8m，右岸岸长度 98.9m；右岸原有挡墙维修加固225.3m，重新铺设石笼护底 335.8m；拆除重建方涵一座。</t>
  </si>
  <si>
    <t>项目建成后改善解放村小梨树沟三队的抗灾能力，有效保护村民生命财产，使得解放村村民433户887人受益，其中脱贫户15户18人受益</t>
  </si>
  <si>
    <t>项目建成后由解放村村委会管理，提高小梨树沟三队抗灾能力，保障村民生命财产安全，达到脱贫户15户18人持续稳定脱贫要求</t>
  </si>
  <si>
    <t>中、省级</t>
  </si>
  <si>
    <t>金华乡致富屯农村公路养护大修工程 （Y016金三线）</t>
  </si>
  <si>
    <t>金华乡人民政府</t>
  </si>
  <si>
    <t>金华村致富屯</t>
  </si>
  <si>
    <t>2025、11</t>
  </si>
  <si>
    <t>建设沥青路面1.5公里</t>
  </si>
  <si>
    <t>改善居民出行条件，让百姓走上出行便捷、安全的放心路让脱贫户9户17人受益</t>
  </si>
  <si>
    <t>项目建成后，由金华村村委会负责运营管护让百姓走上出行便捷、安全的放心路同时，这是通向金华平岗的必经之路，可以说是旅游公路，为金华平岗旅游发展提供硬件基础。巩固提升致富、大砬子19户40人。包括建档立卡脱贫户9户17人受益。</t>
  </si>
  <si>
    <t>长白县金华乡温室大棚灾后修建建设项目(一期)</t>
  </si>
  <si>
    <t>金华村</t>
  </si>
  <si>
    <t>修复墙体及钢骨架99米；更换棉被、薄膜、制冷制热设备等</t>
  </si>
  <si>
    <t>项目建成后，预计年收益12万元。一是用于壮大村集体经济，发展公益事业。二是用于维修棚区设施。三是为脱贫建档立卡脱贫户分红，年人均分红200元以上。带动全村脱贫建档立卡脱贫户31户52人持续稳定脱贫。</t>
  </si>
  <si>
    <t>项目建成后由村委会管理运营，预计年收益约12万元，设专账管理，制定科学受益分配方案，采取差异化分配，带动脱贫人员持续稳定脱贫。预计为全村脱贫户31户52人年人均分红200元。预计带动村内劳动5人以上务工。</t>
  </si>
  <si>
    <t>长白县十四道沟镇望天鹅新村民宿项目</t>
  </si>
  <si>
    <t>十四道沟镇人民政府</t>
  </si>
  <si>
    <t>望天鹅新村</t>
  </si>
  <si>
    <t>1#楼装修装饰800㎡，2#楼装修装饰800㎡，新建一座消防水池，院内硬化2287.89㎡及配套基础设施</t>
  </si>
  <si>
    <t>项目建成后年收入25万元，带动旅游产业发展，全镇982户/2784人受益，其中脱贫户/监测户51户71人，每年脱贫户/监测户人均分红300元</t>
  </si>
  <si>
    <t>项目建成后由镇办旅游公司管理，年收入25万元，促进十四道沟镇旅游产业发展降低返贫几率，带动脱贫户/监测户51户71人，每年脱贫户/监测户人均分红300元达到脱户和监测户持续稳定脱贫的要求</t>
  </si>
  <si>
    <t>鸡冠砬子村供水工程建设项目</t>
  </si>
  <si>
    <t>鸡冠砬子村</t>
  </si>
  <si>
    <t>新建50立方米蓄水池1座，供水管线2350延长米，打机井1口，建设泵房1栋，对村主供水管线进行检修维保，路面恢复约120平方米等。</t>
  </si>
  <si>
    <t>项目完成后保障鸡冠砬子全村275户/807人饮水和出行安全，改善村民出行条件，提高生活水平，包括脱贫困人口13户18人，监测户4户6人。</t>
  </si>
  <si>
    <t>项目完成后由鸡冠砬子村管理，保障全村275户/807人饮水和出行安全，提高生活水平，提升居民出行、农业生产条件，减少安全隐患。</t>
  </si>
  <si>
    <t>十四道沟镇安乐村东亭小榭护坡项目</t>
  </si>
  <si>
    <t>安乐村</t>
  </si>
  <si>
    <t>2025、6</t>
  </si>
  <si>
    <t>新建300平方米护坡</t>
  </si>
  <si>
    <t>项目建成后可增进一步改善全村村民农业生产生活条件，全村103户/192人受益，其中脱贫户13户16人，监测户1户/2人</t>
  </si>
  <si>
    <t>项目完成后由安乐村村民委员会管理，进一步改善全村村民农业生产生活条件，达到脱贫户13户16人持续稳定脱贫的要求</t>
  </si>
  <si>
    <t>十四道沟镇望天鹅新村供水管线建设项目</t>
  </si>
  <si>
    <t>建设供水管线1000延长米、新增变压器1个等配套基础设施</t>
  </si>
  <si>
    <t>为全村村民提供生产生活保障、新增变压器供电等基础设施，带动产业发展，其中脱贫户1户2人，监测户3户4人受益</t>
  </si>
  <si>
    <t>项目建成后，提升园区基础设施水平，改善园区环境，解决园区生产需求，制定科学收益分配方案，用于脱贫户分红，带动脱贫人口持续稳定脱贫</t>
  </si>
  <si>
    <t>十四道沟镇冷沟子村村级绿色产业研发中心设施项目</t>
  </si>
  <si>
    <t>冷沟子村</t>
  </si>
  <si>
    <t>新建1750.6平方米厂房</t>
  </si>
  <si>
    <t>为珍珠草加工厂配套供水、新增变压器供电等基础设施，带动产业发展，其中脱贫户6户7人受益</t>
  </si>
  <si>
    <t>项目建成后，提升加工厂设施水平，改善生产环境，解决生活生产需求，制定科学收益分配方案，用于脱贫户分红，年收入20万元，带动脱贫人口持续稳定脱贫</t>
  </si>
  <si>
    <t>中央乡村振兴任务3.6省级少数民族发展任务107省级乡村振兴任务65</t>
  </si>
  <si>
    <t>十二道沟镇大米加工厂建设项目</t>
  </si>
  <si>
    <t>十二道沟镇人民政府</t>
  </si>
  <si>
    <t>十二道沟村</t>
  </si>
  <si>
    <t>购置相关大米加工设备</t>
  </si>
  <si>
    <t>项目建成后年收入17.85万元，提高村集体经济收入，全镇受益，其中，脱贫户178户250人、监测户23户41人受益。</t>
  </si>
  <si>
    <t>产业项目建成后，明确科学经营管理方式，设专帐管理，制定科学收益分配方案，用于脱贫建档立卡贫困人口分红和村集体经济增收，带动脱贫人口持续稳定脱贫</t>
  </si>
  <si>
    <t>十二道沟镇十二道沟村河坝护岸改造项目</t>
  </si>
  <si>
    <t>2024、6</t>
  </si>
  <si>
    <t>2025、7</t>
  </si>
  <si>
    <t>石笼护脚进行重建工程长度676米</t>
  </si>
  <si>
    <t>项目建成后，增加全村抗洪泄洪能力，保障村民生产出行安全，全村受益，其中，脱贫户47户69人受益</t>
  </si>
  <si>
    <t>石龙护脚和河坝的建设能够增加抗洪泄洪能力，保障村民生产出行安全，使生命财产不受损失</t>
  </si>
  <si>
    <t>十二道沟镇十二道沟村水毁河坝修复工程</t>
  </si>
  <si>
    <t>对村桥上游坍塌的护岸挡墙修复二处，长67.4米；挡墙底脚易冲刷段、原护脚破损段拆除重新铺设石笼护脚857.8米；挡墙迎水面砼加固300㎡；左岸水泥混凝土路破损修复长387.3米，面积1355.55㎡。</t>
  </si>
  <si>
    <t>通过本项目的建设，可有效改善十二道沟村被水毁的基础设施工程，改善村容村貌，助力推动巩固脱贫攻坚成果和乡村振兴有效衔接</t>
  </si>
  <si>
    <t>十二道沟镇下二股流村智能大棚建设项目</t>
  </si>
  <si>
    <t>下二股流村</t>
  </si>
  <si>
    <t>建设智能暖棚长70米*宽10米共2栋</t>
  </si>
  <si>
    <t>项目建成后，暖棚由村集体运营，种植反季野菜，水果等，提高村集体经济。每年预计收入6万元，其中脱贫12户16人受益,每户每年预计分红200元。</t>
  </si>
  <si>
    <t>项目建成后，由下二股流村委会管理运营，制定科学收益分配方案，给脱贫户12户16人每年增加收入，进一步巩固脱贫成果。</t>
  </si>
  <si>
    <t>八道沟镇农产品加工厂建设项目</t>
  </si>
  <si>
    <t>八道沟镇人民政府</t>
  </si>
  <si>
    <t>九道沟村、葫芦套村</t>
  </si>
  <si>
    <t>九道沟村建设1栋加工厂，总建筑面积499㎡，建设加工车间1个，存储库2个，速冻间1个，及其他配套附属设施等。
葫芦套村建设1栋加工厂，总建筑面积500㎡，建设加工车间1个，及其他配套附属设施等。
项目购置薯类加工设备、中药材及农产品加工设备。</t>
  </si>
  <si>
    <t>该项目达到后预计年收入40万元，带动160户343人，人均收入增加1100元，带动脱贫户10户14人，持续脱贫</t>
  </si>
  <si>
    <t>项目建成后由村委会管理运营，年获得纯利润设专账管理，制定科学受益分配方案采取差异化分配，用于脱贫人口分红带动脱贫人口持续稳定脱贫</t>
  </si>
  <si>
    <t>少数民族发展任务463、乡村振兴任务81、省级乡村振兴任务40.53</t>
  </si>
  <si>
    <t>八道沟镇不大远村贝母种植项目</t>
  </si>
  <si>
    <t>不大远村</t>
  </si>
  <si>
    <t>贝母种植30亩</t>
  </si>
  <si>
    <t>该项目达到后预计年收入5万元，带动73户132人，人均收入增加300元，带动脱贫户5户6人，持续脱贫</t>
  </si>
  <si>
    <t>八道沟镇水毁河坝维修项目</t>
  </si>
  <si>
    <t>八道沟镇新兴村、胜利村</t>
  </si>
  <si>
    <t>胜利村至合兴桥120米，胜利村石灰窑屯堤防40米，九道沟村堤防100米，水毁堤坝260延长米。</t>
  </si>
  <si>
    <t>项目建成后保护村民房屋安全及出行安全，确保村民生命财产安全提高村民幸福指数其中脱贫户6户11人受益</t>
  </si>
  <si>
    <t>项目完成后由新兴村村民委员会管理，保护村民房屋安全及出行安全，确保村民生命财产安全，达到脱贫户6户11人持续稳定脱贫的要求</t>
  </si>
  <si>
    <t>八道沟镇新开沟村村容村貌工程建设项目</t>
  </si>
  <si>
    <t>新开沟村</t>
  </si>
  <si>
    <t>水泥路罩沥青路面8740平方米，新建沉淀池2个，排水管网834延长米，新建村内水泥路465延长米宽2.5米</t>
  </si>
  <si>
    <t>改善新开沟村106户336人居住环境，提升群众生活水平和生活质量，其中脱贫建档立卡贫困户17户22人受益</t>
  </si>
  <si>
    <t>项目完成后，由新开沟村村民委员会管理，方便百姓出行，保障村民用水</t>
  </si>
  <si>
    <t>八道沟镇西兴村基础设施工程建设项目</t>
  </si>
  <si>
    <t>西兴村</t>
  </si>
  <si>
    <t>巷道硬化1943.5㎡、村道硬化3400延长米；排水沟99.79m，步道2050㎡，照明灯等</t>
  </si>
  <si>
    <t>该项目辐射农田1000亩，进一步改善206户535人生产生活条件，方便群众出行、提高生产能力，促进农民增收，其中：已脱贫建档立卡贫困户16户人口28人受益</t>
  </si>
  <si>
    <t>项目完成后，由西兴村村民委员会，保障村民出行，带动农村生产力发展</t>
  </si>
  <si>
    <t>八道沟镇西兴村、新兴村、胜利村水毁挡墙修复项目</t>
  </si>
  <si>
    <t>西兴村、新兴村、胜利村</t>
  </si>
  <si>
    <t>八道沟河八道沟镇护岸挡墙水毁修复74.2M。</t>
  </si>
  <si>
    <t>该项目进一步改善471户965人农民生产、生活条件，提高生产能力，促进农民增收其中：脱贫建档立卡贫困户22户39人受益。</t>
  </si>
  <si>
    <t>项目建成后增加村民幸福感，增加出行方便，保护居民出行安全，提升村民生活幸福指数，保护村民生活生命安全。</t>
  </si>
  <si>
    <t>八道沟镇西兴村、新兴村、胜利村水毁道路修复项目</t>
  </si>
  <si>
    <t>边沟 123 米，新建护坡 698 立方米，新建护栏 99 米，排水井1 座，D600 雨水管 6 米。</t>
  </si>
  <si>
    <t>项目进一步改善471户965人农民生产、生活条件，提高生产能力，促进农民增收其中：脱贫建档立卡贫困户22户39人受益。</t>
  </si>
  <si>
    <t>项目建成后增加村民幸福感，保护居民安全，提升村民生活幸福指数，提高村民生活质量，加强乡村建设能力。</t>
  </si>
  <si>
    <t>八道沟镇北兴村村道提升建设项目</t>
  </si>
  <si>
    <t>北兴村</t>
  </si>
  <si>
    <t>新建村道1837.906米，面积5513.718平方米</t>
  </si>
  <si>
    <t>该项目进一步改善81户193人农民生产、生活条件，提高生产能力，促进农民增收其中：脱贫建档立卡贫困户3户9人受益。</t>
  </si>
  <si>
    <t>项目建成后增加村民幸福感，增加出行方便，保护居民出行安全，提升村民生活幸福指数，提高村民生活质量，加强乡村建设能力。</t>
  </si>
  <si>
    <t>新房子镇大顶子村基础设施提升建设项目（二期）</t>
  </si>
  <si>
    <t>新房子镇人民政府</t>
  </si>
  <si>
    <t>大顶子村</t>
  </si>
  <si>
    <t>修建1500延长米村内巷道</t>
  </si>
  <si>
    <t>项目建成后，可解决目前大顶子村部分居民出行不便问题，带动农业发展，利于交通、招商等活动落地，提升居民幸福感，提升村容村貌改善全村75户122人出行条件，为居民日常活动、农业生产提供便利，其中脱贫户9户14人受益</t>
  </si>
  <si>
    <t>项目建成后，将在改善人居环境、农业生产、防汛抗洪方面起到一定的改善作用，将提高居民生产能力和生产效率，带动居民增收</t>
  </si>
  <si>
    <t>新房子镇佳在水村水蛭养殖项目（二期）</t>
  </si>
  <si>
    <t>佳在水村</t>
  </si>
  <si>
    <t>7个养殖大棚饲料购买、水蛭用药、7个养殖棚棚膜7个水蛭养殖大棚电路改造；包括10米小径水泥杆8基，计量一套50平绝缘导线2500米，金具横担，支撑拉板，双眼拉板低压立瓶、人工费、机械费、土地补偿费等附件</t>
  </si>
  <si>
    <t>项目建成后，将扩大新房子镇佳在水村水蛭养殖规模，提高水蛭养殖产量，增加变温养殖条件，提升水蛭养殖规模化、科学化，其中脱贫户22人受益</t>
  </si>
  <si>
    <t>项目建成后，由村委会运营管理，结合佳在水水蛭养殖项目统一运行，提高养殖收益，带动居民增收，其中脱贫户22人受益.</t>
  </si>
  <si>
    <t>新房子镇老人沟村北坡屯大榛子地抚育及坚果加工厂建设项目</t>
  </si>
  <si>
    <t>老人沟村</t>
  </si>
  <si>
    <t>老人沟村原老村部修建坚果加工厂（烘干机一台7万元，炒锅2万元，封口机2台1.2万元，晾晒场地包括大门10万元），修建冷库30万元(变台、线路）</t>
  </si>
  <si>
    <t>带动全村脱贫户19户23人和部分五保户、低保户增加收入</t>
  </si>
  <si>
    <t>项目建成后由村委会统一运行，年收入预计4万元，预计脱贫户年分红约500元，其他收入壮大村集体经济</t>
  </si>
  <si>
    <t>新房子镇河坝护墙水毁项目</t>
  </si>
  <si>
    <t>新房子村</t>
  </si>
  <si>
    <t>修复于沟子桥头南侧，河东大桥北侧292米护墙</t>
  </si>
  <si>
    <t>该项目建成后，可有效提升新房子村居民出行条件，减少道路安全隐患，有效保障全村159户301人出行安全</t>
  </si>
  <si>
    <t>项目建成后，解决新房子村居民出行问题，美化村容村貌，其中脱贫人口14户21人受益</t>
  </si>
  <si>
    <t>新房子镇景秀村供水设施升级改造建设项目</t>
  </si>
  <si>
    <t>景秀村</t>
  </si>
  <si>
    <t>新建深井1座、泵房1座、30立方米蓄水池1座，电路100米、管道200米</t>
  </si>
  <si>
    <t>项目建成后将有效提升景秀村用水设施条件，可满足居民用水需求，可满足24小时用水条件，巩固居民农业、生活用水条件，共计23户61人受益</t>
  </si>
  <si>
    <t>项目建成后将移交由村委会统一维护管理，解决以往枯水期用水不便利的情况，可缓解水源地的水源压力，进一步扩大村民农业生产条件</t>
  </si>
  <si>
    <t>新房子镇水库村供水水塔建设项目</t>
  </si>
  <si>
    <t>水库村</t>
  </si>
  <si>
    <t>水库屯新建30立方米水塔1座、管道100米；平岗屯新建30立方米水塔1座、管道100米</t>
  </si>
  <si>
    <t>水塔建成后可极大提升水库村供水能力，进一步改善水库村用水条件，可满足居民24小时用水需求，保障用水安全，提高居民幸福感、满足感，全村139人受益，其中脱贫户20人受益</t>
  </si>
  <si>
    <t>水塔后由村委会统一维护，此次供水设置项目将为水库村居民提供24小时用水条件，提升居民生活、农业用水条件，带动居民致富增收，其中脱贫户20人受益</t>
  </si>
  <si>
    <t>新房子镇大顶子村供水设施改造建设项目</t>
  </si>
  <si>
    <t>大顶子存</t>
  </si>
  <si>
    <t>新建深井1座、泵房1座、新建管道400米、电路100米，新建截水坝20米、集水池1座</t>
  </si>
  <si>
    <t>项目建成后将有效巩固大顶子村用水设施条件，可满足居民全年24小时用水需求，巩固居民饮水质量，提升用水安全，共计75户136人，其中脱贫户9户12人受益</t>
  </si>
  <si>
    <t>项目建成后由村委会统一维护，此次供水设置项目将为大顶子村居民提供24小时用水条件，提升居民生活、农业用水条件，带动居民致富增收</t>
  </si>
  <si>
    <t>新房子镇新房子村巷道柏油建设项目</t>
  </si>
  <si>
    <t>铺装新房子村村内巷道沥青罩面9953平方米（270元/㎡）</t>
  </si>
  <si>
    <t>项目建成后，可改善新房子村巷道质量，改善居民出行条件，提升村容村貌，提升道路条件，全村159户301人受益，其中脱贫户21人受益</t>
  </si>
  <si>
    <t>柏油铺设后，可提升全村居民出行条件，有利于农业生产和社会活动，侧面带动居民增收，改善人居环境，脱贫户21人收益</t>
  </si>
  <si>
    <t>重新提报支撑保障类</t>
  </si>
  <si>
    <t>宝泉山镇栾家店村公路两侧排水沟建设项目</t>
  </si>
  <si>
    <t>宝泉山镇人民政府</t>
  </si>
  <si>
    <t>栾家店村</t>
  </si>
  <si>
    <t>新建边沟723.8米，门口水泥路面拆除恢复191.81平方米，过道管85.5米</t>
  </si>
  <si>
    <t>项目建成后解决栾家店村道路排水问题，受益人口数81人，其中脱贫10户14人</t>
  </si>
  <si>
    <t>解决道路排水问题，提高路网运行能力，改善当地居民出行条件，促进农村物流和农村产业发展，带动农户发展生产</t>
  </si>
  <si>
    <t>宝泉山镇上二股流村红松果仁加工厂改造项目(二期)</t>
  </si>
  <si>
    <t>上二股流村</t>
  </si>
  <si>
    <t>改造红松果仁加工厂房200平米，购置加工设备一套。</t>
  </si>
  <si>
    <t>该项目达到规模后预计年纯收入利润2.5万元，用于脱贫户分红，年人均分红300元以上带动上二股流村脱贫户10户15人持续稳定脱贫</t>
  </si>
  <si>
    <t>用于脱贫户分红，年人均分红300元以上，增加农户务工岗位</t>
  </si>
  <si>
    <t>2024年长白县宝泉山镇宝泉社区排水沟建设中央财政以工代赈项目</t>
  </si>
  <si>
    <t>发改局</t>
  </si>
  <si>
    <t>宝泉社区</t>
  </si>
  <si>
    <t>项目新建排水沟7024延米，人行道588延米</t>
  </si>
  <si>
    <t>项目建成后解决宝泉社区道路排水问题，受益人口数691人，其中脱贫13户25人</t>
  </si>
  <si>
    <t>采取“农村公益性基础设施+劳务报酬发放+就业技能培训
+公益性岗位设置”赈济模式预计吸纳务工45人，发放劳务报酬91.6万元</t>
  </si>
  <si>
    <t>以工代赈任务</t>
  </si>
  <si>
    <t>龙泉镇林场小浆果加工项目</t>
  </si>
  <si>
    <t>林业局</t>
  </si>
  <si>
    <t>龙泉镇林场（小梨树沟村）</t>
  </si>
  <si>
    <t>建设内容增加了250KVA箱变安装及高压线架设，446平方米冷库保温隔热，房后100平方米地面硬化。</t>
  </si>
  <si>
    <t>年均营业收入195.53万元、年均利润48.83万元、年均净利润36.63万元，安排林场职工就业增加职工福利待遇，提高职工经济收入，改善职工办公条件</t>
  </si>
  <si>
    <t>预计带动林场全体职工增加收入，同时可以带动周边村屯群众就业增收</t>
  </si>
  <si>
    <t>欠发达国有林场巩固提升任务</t>
  </si>
  <si>
    <t>长白朝鲜族自治县农村消防应急水池、取水口建设项目</t>
  </si>
  <si>
    <t>住房和城乡建设局</t>
  </si>
  <si>
    <t>25个行政村</t>
  </si>
  <si>
    <t>完成容积为100立方米的农村消防应急水池、取水口建设项目土建部分15处</t>
  </si>
  <si>
    <t>解决农村无消防设备设施问题，提高农村消防安全</t>
  </si>
  <si>
    <t>带动脱贫户1215户，监测户159户</t>
  </si>
  <si>
    <t>中央少数民族发展任务35.722、乡村振兴任务201.4省级乡村振兴任务131.99245</t>
  </si>
  <si>
    <t>长白县千村美丽创建提升项目</t>
  </si>
  <si>
    <t>乡村振兴局</t>
  </si>
  <si>
    <t>2024年度千村美丽创建村</t>
  </si>
  <si>
    <t>4个乡镇8个村的水源地保护工程共计 11 处，建设浆砌石护岸 648m，U 型槽边沟 883m，安装太阳能路灯 82 盏等小型公益性基础设施项目。</t>
  </si>
  <si>
    <t>项目建成后解决十七道沟村、马家岗村、八盘道村、栾家店村、新房子村、西大坡村、不大远村、马鞍山村8个村的道路、饮水、环境整治等问题。</t>
  </si>
  <si>
    <t>项目建成后移交各村，由村委会管理，提升8个村公共基础设施，8村均收益.其中脱贫户72户100人，监测户10户17人。</t>
  </si>
  <si>
    <t>长白县新能源乡村振兴光伏发电站项目一期工程</t>
  </si>
  <si>
    <t>长白县</t>
  </si>
  <si>
    <t>完成5.8mw装机容量的光伏电站建设</t>
  </si>
  <si>
    <t>该项目达到规模后预计收入利润275万元，用于发展全县53个行政村村集体收入</t>
  </si>
  <si>
    <t>项目建设完成后由企业运营，年获得纯利润设专帐管理，制定科学收益分配方案，采取差异化分配，用于带动全县53个村集体收入</t>
  </si>
  <si>
    <t>√14个</t>
  </si>
  <si>
    <t>中央少数民族发展任务209乡村振兴任务1629省级乡村振兴任务154.8</t>
  </si>
  <si>
    <t>农户发展庭院经济补助项目</t>
  </si>
  <si>
    <t>庭院特色种植、庭院特色养殖、庭院特色加工、庭院生产生活服务、庭院特色乡村旅游</t>
  </si>
  <si>
    <t>以强村富民为目标，通过发展庭院经济，进一步破解产业发展用地瓶颈、拓宽群众持续增收途径，为农村经济健康发展注入新活力，进一步加快推进乡村振兴建设步伐</t>
  </si>
  <si>
    <t>发展基础更加稳固,产业布局更加优化，产业类型更加丰富产销衔接更加顺畅,发展活力持续增强,打造一批特色品牌,建成一批标准化乡村生产基地,培育一批有地方特色的庭院经济主导产业</t>
  </si>
  <si>
    <t>小额信贷贴息项目</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</si>
  <si>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</si>
  <si>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</si>
  <si>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</si>
  <si>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“雨露计划”职业教育补助项目</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</si>
  <si>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</si>
  <si>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</si>
  <si>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</si>
  <si>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</si>
  <si>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脱贫劳动力一次性往返交通补助项目</t>
  </si>
  <si>
    <t>外出务工脱贫劳动力交通补助</t>
  </si>
  <si>
    <t>对跨省和省内县外稳定就业3个月(含)以上(可跨年累计)脱贫劳动力(含监测对象)，年度内给予一次性户籍地到务工地往返交通票价据实补助</t>
  </si>
  <si>
    <t>补助脱贫人口跨省务工和省内县外务工交通费，降低脱贫工人口务工成本</t>
  </si>
  <si>
    <t>衔接资金项目管理费</t>
  </si>
  <si>
    <t>财政局</t>
  </si>
  <si>
    <t>2024、112</t>
  </si>
  <si>
    <t>全县2024年实施的衔接资金项目管理费。</t>
  </si>
  <si>
    <t>保障2023年实施的衔接资金项目按期保质保量完成建设，改善贫困人口生产生活条件。</t>
  </si>
  <si>
    <t>中央乡村振兴任务35少数民族任务9以工代赈4欠发达国有林场巩固提升任务1省级乡村振兴任务95</t>
  </si>
  <si>
    <t>注：中央安排4926万元（以工代赈398万元），产业项目8个安排资金2716.878万元，占比60%;省级安排资金3177万元，其中产业项目12个安排资金1691.55万元，占比53%。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</si>
</sst>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_ "/>
  </numFmts>
  <fonts count="41">
    <font>
      <sz val="11"/>
      <color theme="1"/>
      <name val="宋体"/>
      <charset val="134"/>
      <scheme val="minor"/>
    </font>
    <font>
      <sz val="11"/>
      <name val="宋体"/>
      <charset val="134"/>
      <scheme val="minor"/>
    </font>
    <font>
      <sz val="11"/>
      <color rgb="FFFF0000"/>
      <name val="宋体"/>
      <charset val="134"/>
      <scheme val="minor"/>
    </font>
    <font>
      <sz val="8"/>
      <color theme="1"/>
      <name val="宋体"/>
      <charset val="134"/>
      <scheme val="minor"/>
    </font>
    <font>
      <sz val="11"/>
      <name val="仿宋"/>
      <charset val="134"/>
    </font>
    <font>
      <b/>
      <sz val="22"/>
      <name val="仿宋"/>
      <charset val="134"/>
    </font>
    <font>
      <sz val="10"/>
      <name val="宋体"/>
      <charset val="134"/>
    </font>
    <font>
      <sz val="9"/>
      <color theme="1"/>
      <name val="宋体"/>
      <charset val="134"/>
    </font>
    <font>
      <sz val="9"/>
      <color theme="1"/>
      <name val="宋体"/>
      <charset val="134"/>
      <scheme val="major"/>
    </font>
    <font>
      <sz val="10"/>
      <color theme="1"/>
      <name val="宋体"/>
      <charset val="134"/>
    </font>
    <font>
      <sz val="9"/>
      <name val="宋体"/>
      <charset val="134"/>
    </font>
    <font>
      <sz val="9"/>
      <color theme="1"/>
      <name val="宋体"/>
      <charset val="134"/>
      <scheme val="minor"/>
    </font>
    <font>
      <sz val="9"/>
      <name val="宋体"/>
      <charset val="134"/>
      <scheme val="major"/>
    </font>
    <font>
      <sz val="9"/>
      <name val="宋体"/>
      <charset val="134"/>
      <scheme val="minor"/>
    </font>
    <font>
      <sz val="9"/>
      <color theme="1"/>
      <name val="Arial"/>
      <charset val="134"/>
    </font>
    <font>
      <sz val="9"/>
      <name val="Arial"/>
      <charset val="134"/>
    </font>
    <font>
      <sz val="10"/>
      <name val="宋体"/>
      <charset val="134"/>
      <scheme val="minor"/>
    </font>
    <font>
      <sz val="11"/>
      <color theme="1"/>
      <name val="Arial"/>
      <charset val="134"/>
    </font>
    <font>
      <sz val="11"/>
      <name val="Arial"/>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4" borderId="19" applyNumberFormat="0" applyAlignment="0" applyProtection="0">
      <alignment vertical="center"/>
    </xf>
    <xf numFmtId="0" fontId="29" fillId="5" borderId="20" applyNumberFormat="0" applyAlignment="0" applyProtection="0">
      <alignment vertical="center"/>
    </xf>
    <xf numFmtId="0" fontId="30" fillId="5" borderId="19" applyNumberFormat="0" applyAlignment="0" applyProtection="0">
      <alignment vertical="center"/>
    </xf>
    <xf numFmtId="0" fontId="31" fillId="6"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center"/>
    </xf>
    <xf numFmtId="0" fontId="39" fillId="0" borderId="0">
      <alignment vertical="center"/>
    </xf>
    <xf numFmtId="0" fontId="40" fillId="0" borderId="0"/>
  </cellStyleXfs>
  <cellXfs count="92">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pplyAlignment="1">
      <alignment horizontal="left" vertical="top"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49"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0" fontId="7" fillId="0" borderId="1" xfId="50"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2" xfId="50" applyFont="1" applyFill="1" applyBorder="1" applyAlignment="1">
      <alignment horizontal="left" vertical="center" wrapText="1"/>
    </xf>
    <xf numFmtId="0" fontId="7" fillId="0" borderId="2" xfId="5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4" fillId="0" borderId="0" xfId="0" applyFont="1" applyFill="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0" fillId="0" borderId="2" xfId="50" applyFont="1" applyFill="1" applyBorder="1" applyAlignment="1">
      <alignment horizontal="left" vertical="center" wrapText="1"/>
    </xf>
    <xf numFmtId="0" fontId="10" fillId="0" borderId="2" xfId="50" applyFont="1" applyFill="1" applyBorder="1" applyAlignment="1">
      <alignment horizontal="center" vertical="center" wrapText="1"/>
    </xf>
    <xf numFmtId="0" fontId="13" fillId="0" borderId="2"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1" fillId="0" borderId="0" xfId="0" applyFont="1" applyFill="1" applyAlignment="1">
      <alignment horizontal="center" vertical="center"/>
    </xf>
    <xf numFmtId="176" fontId="10" fillId="0" borderId="2"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7" fillId="0" borderId="2" xfId="0" applyFont="1" applyFill="1" applyBorder="1" applyAlignment="1">
      <alignment vertical="center" wrapText="1"/>
    </xf>
    <xf numFmtId="3" fontId="7"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51" applyFont="1" applyFill="1" applyBorder="1" applyAlignment="1">
      <alignment horizontal="justify" vertical="center" wrapText="1"/>
    </xf>
    <xf numFmtId="0" fontId="6"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0" fillId="0" borderId="2" xfId="0" applyFont="1" applyFill="1" applyBorder="1" applyAlignment="1">
      <alignment vertical="center"/>
    </xf>
    <xf numFmtId="0" fontId="9" fillId="0" borderId="2" xfId="0" applyFont="1" applyFill="1" applyBorder="1" applyAlignment="1">
      <alignment vertical="center" wrapText="1"/>
    </xf>
    <xf numFmtId="0" fontId="10" fillId="0" borderId="14" xfId="0" applyFont="1" applyFill="1" applyBorder="1" applyAlignment="1">
      <alignment vertical="center"/>
    </xf>
    <xf numFmtId="0" fontId="2" fillId="0" borderId="2" xfId="0" applyFont="1" applyFill="1" applyBorder="1" applyAlignment="1">
      <alignment vertical="center"/>
    </xf>
    <xf numFmtId="0" fontId="11" fillId="0" borderId="2" xfId="0" applyFont="1" applyFill="1" applyBorder="1" applyAlignment="1">
      <alignment vertical="center" wrapText="1"/>
    </xf>
    <xf numFmtId="0" fontId="0" fillId="0" borderId="2" xfId="0" applyFont="1" applyFill="1" applyBorder="1" applyAlignment="1">
      <alignment horizontal="center" vertical="center"/>
    </xf>
    <xf numFmtId="0" fontId="3" fillId="0" borderId="2" xfId="0" applyFont="1" applyFill="1" applyBorder="1" applyAlignment="1">
      <alignment vertical="center"/>
    </xf>
    <xf numFmtId="49" fontId="17"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 fillId="0" borderId="2" xfId="0" applyFont="1" applyFill="1" applyBorder="1" applyAlignment="1">
      <alignment vertical="center"/>
    </xf>
    <xf numFmtId="49" fontId="18" fillId="0" borderId="2" xfId="0" applyNumberFormat="1" applyFont="1" applyFill="1" applyBorder="1" applyAlignment="1">
      <alignment horizontal="center" vertical="center"/>
    </xf>
    <xf numFmtId="0" fontId="1" fillId="0" borderId="2" xfId="0" applyFont="1" applyFill="1" applyBorder="1" applyAlignment="1">
      <alignment vertical="center" wrapText="1"/>
    </xf>
    <xf numFmtId="0" fontId="19" fillId="0" borderId="2" xfId="0" applyFont="1" applyFill="1" applyBorder="1" applyAlignment="1">
      <alignment vertical="center"/>
    </xf>
    <xf numFmtId="0" fontId="1" fillId="0" borderId="14"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 name="常规 2" xfId="50"/>
    <cellStyle name="常规 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52"/>
  <sheetViews>
    <sheetView tabSelected="1" zoomScale="85" zoomScaleNormal="85" workbookViewId="0">
      <pane ySplit="6" topLeftCell="A42" activePane="bottomLeft" state="frozen"/>
      <selection/>
      <selection pane="bottomLeft" activeCell="Q43" sqref="Q43"/>
    </sheetView>
  </sheetViews>
  <sheetFormatPr defaultColWidth="9" defaultRowHeight="13.5"/>
  <cols>
    <col min="1" max="1" width="3.5" style="1" customWidth="1"/>
    <col min="2" max="2" width="9.375" style="6" customWidth="1"/>
    <col min="3" max="3" width="6.25" style="1" customWidth="1"/>
    <col min="4" max="4" width="7.75" style="1" customWidth="1"/>
    <col min="5" max="5" width="6.75" style="1" customWidth="1"/>
    <col min="6" max="6" width="5.25" style="1" customWidth="1"/>
    <col min="7" max="8" width="7" style="1" customWidth="1"/>
    <col min="9" max="9" width="36.75" style="6" customWidth="1"/>
    <col min="10" max="10" width="6.5" style="7" customWidth="1"/>
    <col min="11" max="11" width="6.25" style="1" customWidth="1"/>
    <col min="12" max="12" width="8.95833333333333" style="1" customWidth="1"/>
    <col min="13" max="14" width="6.5" style="1" customWidth="1"/>
    <col min="15" max="15" width="8.75" style="6" customWidth="1"/>
    <col min="16" max="16" width="10.5" style="6" customWidth="1"/>
    <col min="17" max="17" width="10.2833333333333" style="6" customWidth="1"/>
    <col min="18" max="19" width="21.25" style="6" customWidth="1"/>
    <col min="20" max="20" width="4.375" style="1" customWidth="1"/>
    <col min="21" max="21" width="4.5" style="1" customWidth="1"/>
    <col min="22" max="22" width="5.125" style="1" customWidth="1"/>
    <col min="23" max="23" width="4.125" style="1" customWidth="1"/>
    <col min="24" max="25" width="3.25" style="1" customWidth="1"/>
    <col min="26" max="26" width="4.75" style="1" customWidth="1"/>
    <col min="27" max="27" width="6" style="1" customWidth="1"/>
    <col min="28" max="16382" width="9" style="1"/>
  </cols>
  <sheetData>
    <row r="1" s="1" customFormat="1" spans="1:27">
      <c r="A1" s="8" t="s">
        <v>0</v>
      </c>
      <c r="B1" s="8"/>
      <c r="C1" s="8"/>
      <c r="D1" s="8"/>
      <c r="E1" s="8"/>
      <c r="F1" s="8"/>
      <c r="G1" s="8"/>
      <c r="H1" s="8"/>
      <c r="I1" s="8"/>
      <c r="J1" s="37"/>
      <c r="K1" s="8"/>
      <c r="L1" s="8"/>
      <c r="M1" s="8"/>
      <c r="N1" s="8"/>
      <c r="O1" s="8"/>
      <c r="P1" s="8"/>
      <c r="Q1" s="8"/>
      <c r="R1" s="8"/>
      <c r="S1" s="8"/>
      <c r="T1" s="8"/>
      <c r="U1" s="8"/>
      <c r="V1" s="8"/>
      <c r="W1" s="8"/>
      <c r="X1" s="8"/>
      <c r="Y1" s="8"/>
      <c r="Z1" s="8"/>
      <c r="AA1" s="8"/>
    </row>
    <row r="2" s="1" customFormat="1" ht="24" customHeight="1" spans="1:27">
      <c r="A2" s="9" t="s">
        <v>1</v>
      </c>
      <c r="B2" s="9"/>
      <c r="C2" s="9"/>
      <c r="D2" s="9"/>
      <c r="E2" s="9"/>
      <c r="F2" s="9"/>
      <c r="G2" s="9"/>
      <c r="H2" s="9"/>
      <c r="I2" s="9"/>
      <c r="J2" s="9"/>
      <c r="K2" s="9"/>
      <c r="L2" s="9"/>
      <c r="M2" s="9"/>
      <c r="N2" s="9"/>
      <c r="O2" s="9"/>
      <c r="P2" s="9"/>
      <c r="Q2" s="9"/>
      <c r="R2" s="9"/>
      <c r="S2" s="9"/>
      <c r="T2" s="9"/>
      <c r="U2" s="9"/>
      <c r="V2" s="9"/>
      <c r="W2" s="9"/>
      <c r="X2" s="9"/>
      <c r="Y2" s="9"/>
      <c r="Z2" s="9"/>
      <c r="AA2" s="9"/>
    </row>
    <row r="3" s="1" customFormat="1" ht="26.1" customHeight="1" spans="1:28">
      <c r="A3" s="10" t="s">
        <v>2</v>
      </c>
      <c r="B3" s="10" t="s">
        <v>3</v>
      </c>
      <c r="C3" s="10" t="s">
        <v>4</v>
      </c>
      <c r="D3" s="10" t="s">
        <v>5</v>
      </c>
      <c r="E3" s="10" t="s">
        <v>6</v>
      </c>
      <c r="F3" s="10" t="s">
        <v>7</v>
      </c>
      <c r="G3" s="11" t="s">
        <v>8</v>
      </c>
      <c r="H3" s="11"/>
      <c r="I3" s="10" t="s">
        <v>9</v>
      </c>
      <c r="J3" s="10" t="s">
        <v>10</v>
      </c>
      <c r="K3" s="38" t="s">
        <v>11</v>
      </c>
      <c r="L3" s="39"/>
      <c r="M3" s="39"/>
      <c r="N3" s="39"/>
      <c r="O3" s="39"/>
      <c r="P3" s="39"/>
      <c r="Q3" s="58"/>
      <c r="R3" s="10" t="s">
        <v>12</v>
      </c>
      <c r="S3" s="10" t="s">
        <v>13</v>
      </c>
      <c r="T3" s="11" t="s">
        <v>14</v>
      </c>
      <c r="U3" s="11"/>
      <c r="V3" s="11"/>
      <c r="W3" s="10" t="s">
        <v>15</v>
      </c>
      <c r="X3" s="10" t="s">
        <v>16</v>
      </c>
      <c r="Y3" s="10" t="s">
        <v>17</v>
      </c>
      <c r="Z3" s="71" t="s">
        <v>18</v>
      </c>
      <c r="AA3" s="71"/>
      <c r="AB3" s="72" t="s">
        <v>19</v>
      </c>
    </row>
    <row r="4" s="1" customFormat="1" ht="17.1" customHeight="1" spans="1:28">
      <c r="A4" s="12"/>
      <c r="B4" s="12"/>
      <c r="C4" s="12"/>
      <c r="D4" s="12"/>
      <c r="E4" s="12"/>
      <c r="F4" s="12"/>
      <c r="G4" s="10" t="s">
        <v>20</v>
      </c>
      <c r="H4" s="10" t="s">
        <v>21</v>
      </c>
      <c r="I4" s="12"/>
      <c r="J4" s="12"/>
      <c r="K4" s="40" t="s">
        <v>22</v>
      </c>
      <c r="L4" s="41"/>
      <c r="M4" s="41"/>
      <c r="N4" s="40" t="s">
        <v>23</v>
      </c>
      <c r="O4" s="41"/>
      <c r="P4" s="42"/>
      <c r="Q4" s="42" t="s">
        <v>24</v>
      </c>
      <c r="R4" s="12"/>
      <c r="S4" s="12"/>
      <c r="T4" s="10" t="s">
        <v>25</v>
      </c>
      <c r="U4" s="10" t="s">
        <v>26</v>
      </c>
      <c r="V4" s="10" t="s">
        <v>27</v>
      </c>
      <c r="W4" s="12"/>
      <c r="X4" s="12"/>
      <c r="Y4" s="12"/>
      <c r="Z4" s="73" t="s">
        <v>28</v>
      </c>
      <c r="AA4" s="72" t="s">
        <v>29</v>
      </c>
      <c r="AB4" s="74"/>
    </row>
    <row r="5" s="1" customFormat="1" spans="1:28">
      <c r="A5" s="12"/>
      <c r="B5" s="12"/>
      <c r="C5" s="12"/>
      <c r="D5" s="12"/>
      <c r="E5" s="12"/>
      <c r="F5" s="12"/>
      <c r="G5" s="12"/>
      <c r="H5" s="12"/>
      <c r="I5" s="12"/>
      <c r="J5" s="12"/>
      <c r="K5" s="43"/>
      <c r="L5" s="44"/>
      <c r="M5" s="44"/>
      <c r="N5" s="45"/>
      <c r="O5" s="46"/>
      <c r="P5" s="47"/>
      <c r="Q5" s="47"/>
      <c r="R5" s="12"/>
      <c r="S5" s="12"/>
      <c r="T5" s="12"/>
      <c r="U5" s="12"/>
      <c r="V5" s="12"/>
      <c r="W5" s="12"/>
      <c r="X5" s="12"/>
      <c r="Y5" s="12"/>
      <c r="Z5" s="75"/>
      <c r="AA5" s="74"/>
      <c r="AB5" s="74"/>
    </row>
    <row r="6" s="1" customFormat="1" ht="63" customHeight="1" spans="1:28">
      <c r="A6" s="13"/>
      <c r="B6" s="13"/>
      <c r="C6" s="13"/>
      <c r="D6" s="13"/>
      <c r="E6" s="13"/>
      <c r="F6" s="13"/>
      <c r="G6" s="12"/>
      <c r="H6" s="12"/>
      <c r="I6" s="12"/>
      <c r="J6" s="13"/>
      <c r="K6" s="24" t="s">
        <v>30</v>
      </c>
      <c r="L6" s="48" t="s">
        <v>31</v>
      </c>
      <c r="M6" s="49" t="s">
        <v>32</v>
      </c>
      <c r="N6" s="24" t="s">
        <v>30</v>
      </c>
      <c r="O6" s="48" t="s">
        <v>31</v>
      </c>
      <c r="P6" s="11" t="s">
        <v>32</v>
      </c>
      <c r="Q6" s="59"/>
      <c r="R6" s="13"/>
      <c r="S6" s="13"/>
      <c r="T6" s="13"/>
      <c r="U6" s="13"/>
      <c r="V6" s="13"/>
      <c r="W6" s="13"/>
      <c r="X6" s="13"/>
      <c r="Y6" s="13"/>
      <c r="Z6" s="76"/>
      <c r="AA6" s="77"/>
      <c r="AB6" s="77"/>
    </row>
    <row r="7" s="2" customFormat="1" ht="75" customHeight="1" spans="1:28">
      <c r="A7" s="14">
        <v>1</v>
      </c>
      <c r="B7" s="15" t="s">
        <v>33</v>
      </c>
      <c r="C7" s="16" t="s">
        <v>34</v>
      </c>
      <c r="D7" s="14" t="s">
        <v>35</v>
      </c>
      <c r="E7" s="14" t="s">
        <v>36</v>
      </c>
      <c r="F7" s="14" t="s">
        <v>37</v>
      </c>
      <c r="G7" s="16" t="s">
        <v>38</v>
      </c>
      <c r="H7" s="14" t="s">
        <v>39</v>
      </c>
      <c r="I7" s="22" t="s">
        <v>40</v>
      </c>
      <c r="J7" s="14">
        <v>73</v>
      </c>
      <c r="K7" s="14">
        <v>0</v>
      </c>
      <c r="L7" s="14"/>
      <c r="M7" s="14">
        <f t="shared" ref="M7:M50" si="0">K7+L7</f>
        <v>0</v>
      </c>
      <c r="N7" s="14">
        <v>73</v>
      </c>
      <c r="O7" s="14"/>
      <c r="P7" s="14">
        <f t="shared" ref="P7:P50" si="1">N7+O7</f>
        <v>73</v>
      </c>
      <c r="Q7" s="14">
        <f t="shared" ref="Q7:Q50" si="2">M7+P7</f>
        <v>73</v>
      </c>
      <c r="R7" s="15" t="s">
        <v>41</v>
      </c>
      <c r="S7" s="15" t="s">
        <v>42</v>
      </c>
      <c r="T7" s="14">
        <v>370</v>
      </c>
      <c r="U7" s="14">
        <v>52</v>
      </c>
      <c r="V7" s="14"/>
      <c r="W7" s="14" t="s">
        <v>43</v>
      </c>
      <c r="X7" s="14" t="s">
        <v>43</v>
      </c>
      <c r="Y7" s="14" t="s">
        <v>43</v>
      </c>
      <c r="Z7" s="14" t="s">
        <v>23</v>
      </c>
      <c r="AA7" s="64" t="s">
        <v>44</v>
      </c>
      <c r="AB7" s="78"/>
    </row>
    <row r="8" s="2" customFormat="1" ht="75" customHeight="1" spans="1:28">
      <c r="A8" s="14">
        <v>2</v>
      </c>
      <c r="B8" s="17" t="s">
        <v>45</v>
      </c>
      <c r="C8" s="18" t="s">
        <v>34</v>
      </c>
      <c r="D8" s="18" t="s">
        <v>46</v>
      </c>
      <c r="E8" s="14" t="s">
        <v>47</v>
      </c>
      <c r="F8" s="14" t="s">
        <v>48</v>
      </c>
      <c r="G8" s="19" t="s">
        <v>38</v>
      </c>
      <c r="H8" s="20" t="s">
        <v>49</v>
      </c>
      <c r="I8" s="22" t="s">
        <v>50</v>
      </c>
      <c r="J8" s="14">
        <v>29.0446</v>
      </c>
      <c r="K8" s="14">
        <v>0</v>
      </c>
      <c r="L8" s="14"/>
      <c r="M8" s="14">
        <f t="shared" si="0"/>
        <v>0</v>
      </c>
      <c r="N8" s="14">
        <v>29.0446</v>
      </c>
      <c r="O8" s="14"/>
      <c r="P8" s="14">
        <f t="shared" si="1"/>
        <v>29.0446</v>
      </c>
      <c r="Q8" s="14">
        <f t="shared" si="2"/>
        <v>29.0446</v>
      </c>
      <c r="R8" s="15" t="s">
        <v>51</v>
      </c>
      <c r="S8" s="15" t="s">
        <v>52</v>
      </c>
      <c r="T8" s="60">
        <v>94</v>
      </c>
      <c r="U8" s="60">
        <v>6</v>
      </c>
      <c r="V8" s="20"/>
      <c r="W8" s="14" t="s">
        <v>43</v>
      </c>
      <c r="X8" s="14" t="s">
        <v>43</v>
      </c>
      <c r="Y8" s="14"/>
      <c r="Z8" s="20" t="s">
        <v>23</v>
      </c>
      <c r="AA8" s="79" t="s">
        <v>44</v>
      </c>
      <c r="AB8" s="78"/>
    </row>
    <row r="9" s="2" customFormat="1" ht="82.15" customHeight="1" spans="1:28">
      <c r="A9" s="14">
        <v>3</v>
      </c>
      <c r="B9" s="15" t="s">
        <v>53</v>
      </c>
      <c r="C9" s="14" t="s">
        <v>34</v>
      </c>
      <c r="D9" s="14" t="s">
        <v>54</v>
      </c>
      <c r="E9" s="14" t="s">
        <v>36</v>
      </c>
      <c r="F9" s="14" t="s">
        <v>48</v>
      </c>
      <c r="G9" s="16" t="s">
        <v>38</v>
      </c>
      <c r="H9" s="14" t="s">
        <v>39</v>
      </c>
      <c r="I9" s="22" t="s">
        <v>55</v>
      </c>
      <c r="J9" s="14">
        <v>89</v>
      </c>
      <c r="K9" s="14">
        <v>89</v>
      </c>
      <c r="L9" s="14"/>
      <c r="M9" s="14">
        <f t="shared" si="0"/>
        <v>89</v>
      </c>
      <c r="N9" s="14">
        <v>0</v>
      </c>
      <c r="O9" s="14"/>
      <c r="P9" s="14">
        <f t="shared" si="1"/>
        <v>0</v>
      </c>
      <c r="Q9" s="14">
        <f t="shared" si="2"/>
        <v>89</v>
      </c>
      <c r="R9" s="15" t="s">
        <v>56</v>
      </c>
      <c r="S9" s="15" t="s">
        <v>57</v>
      </c>
      <c r="T9" s="14">
        <v>432</v>
      </c>
      <c r="U9" s="14">
        <v>4</v>
      </c>
      <c r="V9" s="14"/>
      <c r="W9" s="14" t="s">
        <v>43</v>
      </c>
      <c r="X9" s="14" t="s">
        <v>43</v>
      </c>
      <c r="Y9" s="14"/>
      <c r="Z9" s="14" t="s">
        <v>22</v>
      </c>
      <c r="AA9" s="64" t="s">
        <v>58</v>
      </c>
      <c r="AB9" s="78"/>
    </row>
    <row r="10" s="2" customFormat="1" ht="63" customHeight="1" spans="1:28">
      <c r="A10" s="14">
        <v>4</v>
      </c>
      <c r="B10" s="15" t="s">
        <v>59</v>
      </c>
      <c r="C10" s="14" t="s">
        <v>60</v>
      </c>
      <c r="D10" s="14" t="s">
        <v>61</v>
      </c>
      <c r="E10" s="14" t="s">
        <v>47</v>
      </c>
      <c r="F10" s="14" t="s">
        <v>37</v>
      </c>
      <c r="G10" s="16" t="s">
        <v>38</v>
      </c>
      <c r="H10" s="14" t="s">
        <v>39</v>
      </c>
      <c r="I10" s="26" t="s">
        <v>62</v>
      </c>
      <c r="J10" s="14">
        <v>81.27</v>
      </c>
      <c r="K10" s="14">
        <v>81.27</v>
      </c>
      <c r="L10" s="14"/>
      <c r="M10" s="14">
        <f t="shared" si="0"/>
        <v>81.27</v>
      </c>
      <c r="N10" s="14">
        <v>0</v>
      </c>
      <c r="O10" s="14"/>
      <c r="P10" s="14">
        <f t="shared" si="1"/>
        <v>0</v>
      </c>
      <c r="Q10" s="14">
        <f t="shared" si="2"/>
        <v>81.27</v>
      </c>
      <c r="R10" s="15" t="s">
        <v>63</v>
      </c>
      <c r="S10" s="15" t="s">
        <v>64</v>
      </c>
      <c r="T10" s="16">
        <v>22</v>
      </c>
      <c r="U10" s="16">
        <v>22</v>
      </c>
      <c r="V10" s="16">
        <v>0</v>
      </c>
      <c r="W10" s="14" t="s">
        <v>43</v>
      </c>
      <c r="X10" s="16" t="s">
        <v>43</v>
      </c>
      <c r="Y10" s="16" t="s">
        <v>43</v>
      </c>
      <c r="Z10" s="14" t="s">
        <v>22</v>
      </c>
      <c r="AA10" s="64" t="s">
        <v>58</v>
      </c>
      <c r="AB10" s="78"/>
    </row>
    <row r="11" s="2" customFormat="1" ht="75" customHeight="1" spans="1:28">
      <c r="A11" s="14">
        <v>5</v>
      </c>
      <c r="B11" s="15" t="s">
        <v>65</v>
      </c>
      <c r="C11" s="14" t="s">
        <v>60</v>
      </c>
      <c r="D11" s="14" t="s">
        <v>66</v>
      </c>
      <c r="E11" s="14" t="s">
        <v>36</v>
      </c>
      <c r="F11" s="14" t="s">
        <v>48</v>
      </c>
      <c r="G11" s="16" t="s">
        <v>38</v>
      </c>
      <c r="H11" s="14" t="s">
        <v>39</v>
      </c>
      <c r="I11" s="22" t="s">
        <v>67</v>
      </c>
      <c r="J11" s="14">
        <v>204.5</v>
      </c>
      <c r="K11" s="14">
        <v>181</v>
      </c>
      <c r="L11" s="14"/>
      <c r="M11" s="14">
        <f t="shared" si="0"/>
        <v>181</v>
      </c>
      <c r="N11" s="14">
        <v>27.15</v>
      </c>
      <c r="O11" s="14">
        <v>-3.65</v>
      </c>
      <c r="P11" s="14">
        <f t="shared" si="1"/>
        <v>23.5</v>
      </c>
      <c r="Q11" s="14">
        <f t="shared" si="2"/>
        <v>204.5</v>
      </c>
      <c r="R11" s="15" t="s">
        <v>68</v>
      </c>
      <c r="S11" s="15" t="s">
        <v>69</v>
      </c>
      <c r="T11" s="14">
        <v>18</v>
      </c>
      <c r="U11" s="14">
        <v>18</v>
      </c>
      <c r="V11" s="14">
        <v>0</v>
      </c>
      <c r="W11" s="14" t="s">
        <v>43</v>
      </c>
      <c r="X11" s="14" t="s">
        <v>43</v>
      </c>
      <c r="Y11" s="16"/>
      <c r="Z11" s="14" t="s">
        <v>70</v>
      </c>
      <c r="AA11" s="64" t="s">
        <v>44</v>
      </c>
      <c r="AB11" s="78"/>
    </row>
    <row r="12" s="2" customFormat="1" ht="100.15" customHeight="1" spans="1:28">
      <c r="A12" s="14">
        <v>6</v>
      </c>
      <c r="B12" s="15" t="s">
        <v>71</v>
      </c>
      <c r="C12" s="21" t="s">
        <v>72</v>
      </c>
      <c r="D12" s="14" t="s">
        <v>73</v>
      </c>
      <c r="E12" s="14" t="s">
        <v>36</v>
      </c>
      <c r="F12" s="16" t="s">
        <v>48</v>
      </c>
      <c r="G12" s="16" t="s">
        <v>38</v>
      </c>
      <c r="H12" s="14" t="s">
        <v>74</v>
      </c>
      <c r="I12" s="22" t="s">
        <v>75</v>
      </c>
      <c r="J12" s="14">
        <v>150</v>
      </c>
      <c r="K12" s="14">
        <v>150</v>
      </c>
      <c r="L12" s="14"/>
      <c r="M12" s="14">
        <f t="shared" si="0"/>
        <v>150</v>
      </c>
      <c r="N12" s="14">
        <v>0</v>
      </c>
      <c r="P12" s="14">
        <f t="shared" si="1"/>
        <v>0</v>
      </c>
      <c r="Q12" s="14">
        <f t="shared" si="2"/>
        <v>150</v>
      </c>
      <c r="R12" s="15" t="s">
        <v>76</v>
      </c>
      <c r="S12" s="15" t="s">
        <v>77</v>
      </c>
      <c r="T12" s="14">
        <v>12</v>
      </c>
      <c r="U12" s="14">
        <v>12</v>
      </c>
      <c r="V12" s="14"/>
      <c r="W12" s="14" t="s">
        <v>43</v>
      </c>
      <c r="X12" s="14" t="s">
        <v>43</v>
      </c>
      <c r="Y12" s="14" t="s">
        <v>43</v>
      </c>
      <c r="Z12" s="14" t="s">
        <v>22</v>
      </c>
      <c r="AA12" s="64" t="s">
        <v>44</v>
      </c>
      <c r="AB12" s="78"/>
    </row>
    <row r="13" s="2" customFormat="1" ht="100.15" customHeight="1" spans="1:28">
      <c r="A13" s="14">
        <v>7</v>
      </c>
      <c r="B13" s="22" t="s">
        <v>78</v>
      </c>
      <c r="C13" s="23" t="s">
        <v>72</v>
      </c>
      <c r="D13" s="24" t="s">
        <v>79</v>
      </c>
      <c r="E13" s="24" t="s">
        <v>47</v>
      </c>
      <c r="F13" s="16" t="s">
        <v>48</v>
      </c>
      <c r="G13" s="16" t="s">
        <v>38</v>
      </c>
      <c r="H13" s="14" t="s">
        <v>74</v>
      </c>
      <c r="I13" s="22" t="s">
        <v>80</v>
      </c>
      <c r="J13" s="14">
        <v>120.839426</v>
      </c>
      <c r="K13" s="14">
        <v>159.73</v>
      </c>
      <c r="L13" s="14">
        <v>-159.73</v>
      </c>
      <c r="M13" s="14">
        <f t="shared" si="0"/>
        <v>0</v>
      </c>
      <c r="N13" s="14">
        <v>30.839426</v>
      </c>
      <c r="O13" s="14">
        <v>90</v>
      </c>
      <c r="P13" s="14">
        <f t="shared" si="1"/>
        <v>120.839426</v>
      </c>
      <c r="Q13" s="14">
        <f t="shared" si="2"/>
        <v>120.839426</v>
      </c>
      <c r="R13" s="22" t="s">
        <v>81</v>
      </c>
      <c r="S13" s="22" t="s">
        <v>82</v>
      </c>
      <c r="T13" s="24">
        <v>52</v>
      </c>
      <c r="U13" s="24">
        <v>52</v>
      </c>
      <c r="V13" s="24"/>
      <c r="W13" s="61" t="s">
        <v>43</v>
      </c>
      <c r="X13" s="61" t="s">
        <v>43</v>
      </c>
      <c r="Y13" s="80" t="s">
        <v>43</v>
      </c>
      <c r="Z13" s="14" t="s">
        <v>23</v>
      </c>
      <c r="AA13" s="64" t="s">
        <v>44</v>
      </c>
      <c r="AB13" s="78"/>
    </row>
    <row r="14" s="2" customFormat="1" ht="93" customHeight="1" spans="1:28">
      <c r="A14" s="14">
        <v>8</v>
      </c>
      <c r="B14" s="25" t="s">
        <v>83</v>
      </c>
      <c r="C14" s="14" t="s">
        <v>84</v>
      </c>
      <c r="D14" s="16" t="s">
        <v>85</v>
      </c>
      <c r="E14" s="16" t="s">
        <v>47</v>
      </c>
      <c r="F14" s="14" t="s">
        <v>37</v>
      </c>
      <c r="G14" s="16" t="s">
        <v>38</v>
      </c>
      <c r="H14" s="14" t="s">
        <v>39</v>
      </c>
      <c r="I14" s="26" t="s">
        <v>86</v>
      </c>
      <c r="J14" s="50">
        <v>575.8</v>
      </c>
      <c r="K14" s="14">
        <v>0</v>
      </c>
      <c r="L14" s="14"/>
      <c r="M14" s="14">
        <f t="shared" si="0"/>
        <v>0</v>
      </c>
      <c r="N14" s="14">
        <v>575</v>
      </c>
      <c r="O14" s="14">
        <v>0.8</v>
      </c>
      <c r="P14" s="14">
        <f t="shared" si="1"/>
        <v>575.8</v>
      </c>
      <c r="Q14" s="14">
        <f t="shared" si="2"/>
        <v>575.8</v>
      </c>
      <c r="R14" s="25" t="s">
        <v>87</v>
      </c>
      <c r="S14" s="25" t="s">
        <v>88</v>
      </c>
      <c r="T14" s="16">
        <v>77</v>
      </c>
      <c r="U14" s="16">
        <v>76</v>
      </c>
      <c r="V14" s="16">
        <v>1</v>
      </c>
      <c r="W14" s="16" t="s">
        <v>43</v>
      </c>
      <c r="X14" s="16" t="s">
        <v>43</v>
      </c>
      <c r="Y14" s="14"/>
      <c r="Z14" s="14" t="s">
        <v>23</v>
      </c>
      <c r="AA14" s="64" t="s">
        <v>44</v>
      </c>
      <c r="AB14" s="78"/>
    </row>
    <row r="15" s="2" customFormat="1" ht="75" customHeight="1" spans="1:28">
      <c r="A15" s="14">
        <v>9</v>
      </c>
      <c r="B15" s="25" t="s">
        <v>89</v>
      </c>
      <c r="C15" s="14" t="s">
        <v>84</v>
      </c>
      <c r="D15" s="16" t="s">
        <v>90</v>
      </c>
      <c r="E15" s="16" t="s">
        <v>36</v>
      </c>
      <c r="F15" s="16" t="s">
        <v>48</v>
      </c>
      <c r="G15" s="16" t="s">
        <v>38</v>
      </c>
      <c r="H15" s="14" t="s">
        <v>39</v>
      </c>
      <c r="I15" s="26" t="s">
        <v>91</v>
      </c>
      <c r="J15" s="14">
        <v>72</v>
      </c>
      <c r="K15" s="14">
        <v>72</v>
      </c>
      <c r="L15" s="14"/>
      <c r="M15" s="14">
        <f t="shared" si="0"/>
        <v>72</v>
      </c>
      <c r="N15" s="14">
        <v>0</v>
      </c>
      <c r="O15" s="14"/>
      <c r="P15" s="14">
        <f t="shared" si="1"/>
        <v>0</v>
      </c>
      <c r="Q15" s="14">
        <f t="shared" si="2"/>
        <v>72</v>
      </c>
      <c r="R15" s="25" t="s">
        <v>92</v>
      </c>
      <c r="S15" s="15" t="s">
        <v>93</v>
      </c>
      <c r="T15" s="14">
        <v>24</v>
      </c>
      <c r="U15" s="14">
        <v>18</v>
      </c>
      <c r="V15" s="14">
        <v>6</v>
      </c>
      <c r="W15" s="14" t="s">
        <v>43</v>
      </c>
      <c r="X15" s="16" t="s">
        <v>43</v>
      </c>
      <c r="Y15" s="16" t="s">
        <v>43</v>
      </c>
      <c r="Z15" s="14" t="s">
        <v>22</v>
      </c>
      <c r="AA15" s="64" t="s">
        <v>44</v>
      </c>
      <c r="AB15" s="78"/>
    </row>
    <row r="16" s="3" customFormat="1" ht="75" customHeight="1" spans="1:28">
      <c r="A16" s="14">
        <v>10</v>
      </c>
      <c r="B16" s="26" t="s">
        <v>94</v>
      </c>
      <c r="C16" s="24" t="s">
        <v>84</v>
      </c>
      <c r="D16" s="24" t="s">
        <v>95</v>
      </c>
      <c r="E16" s="27" t="s">
        <v>36</v>
      </c>
      <c r="F16" s="27" t="s">
        <v>48</v>
      </c>
      <c r="G16" s="27" t="s">
        <v>38</v>
      </c>
      <c r="H16" s="24" t="s">
        <v>96</v>
      </c>
      <c r="I16" s="26" t="s">
        <v>97</v>
      </c>
      <c r="J16" s="24">
        <v>30</v>
      </c>
      <c r="K16" s="24">
        <v>30</v>
      </c>
      <c r="L16" s="24"/>
      <c r="M16" s="24">
        <f t="shared" si="0"/>
        <v>30</v>
      </c>
      <c r="N16" s="24">
        <v>0</v>
      </c>
      <c r="O16" s="24"/>
      <c r="P16" s="14">
        <f t="shared" si="1"/>
        <v>0</v>
      </c>
      <c r="Q16" s="14">
        <f t="shared" si="2"/>
        <v>30</v>
      </c>
      <c r="R16" s="22" t="s">
        <v>98</v>
      </c>
      <c r="S16" s="22" t="s">
        <v>99</v>
      </c>
      <c r="T16" s="24">
        <v>192</v>
      </c>
      <c r="U16" s="24">
        <v>16</v>
      </c>
      <c r="V16" s="24">
        <v>2</v>
      </c>
      <c r="W16" s="24" t="s">
        <v>43</v>
      </c>
      <c r="X16" s="27" t="s">
        <v>43</v>
      </c>
      <c r="Y16" s="27"/>
      <c r="Z16" s="24" t="s">
        <v>22</v>
      </c>
      <c r="AA16" s="63" t="s">
        <v>58</v>
      </c>
      <c r="AB16" s="81"/>
    </row>
    <row r="17" s="2" customFormat="1" ht="75" customHeight="1" spans="1:28">
      <c r="A17" s="14">
        <v>11</v>
      </c>
      <c r="B17" s="22" t="s">
        <v>100</v>
      </c>
      <c r="C17" s="24" t="s">
        <v>84</v>
      </c>
      <c r="D17" s="27" t="s">
        <v>85</v>
      </c>
      <c r="E17" s="27" t="s">
        <v>47</v>
      </c>
      <c r="F17" s="27" t="s">
        <v>48</v>
      </c>
      <c r="G17" s="27" t="s">
        <v>38</v>
      </c>
      <c r="H17" s="24" t="s">
        <v>39</v>
      </c>
      <c r="I17" s="22" t="s">
        <v>101</v>
      </c>
      <c r="J17" s="24">
        <v>100</v>
      </c>
      <c r="K17" s="24">
        <v>0</v>
      </c>
      <c r="L17" s="24"/>
      <c r="M17" s="24">
        <f t="shared" si="0"/>
        <v>0</v>
      </c>
      <c r="N17" s="24">
        <v>100</v>
      </c>
      <c r="O17" s="24"/>
      <c r="P17" s="24">
        <f t="shared" si="1"/>
        <v>100</v>
      </c>
      <c r="Q17" s="14">
        <f t="shared" si="2"/>
        <v>100</v>
      </c>
      <c r="R17" s="22" t="s">
        <v>102</v>
      </c>
      <c r="S17" s="22" t="s">
        <v>103</v>
      </c>
      <c r="T17" s="24">
        <v>125</v>
      </c>
      <c r="U17" s="24">
        <v>2</v>
      </c>
      <c r="V17" s="24">
        <v>4</v>
      </c>
      <c r="W17" s="24" t="s">
        <v>43</v>
      </c>
      <c r="X17" s="27" t="s">
        <v>43</v>
      </c>
      <c r="Y17" s="27"/>
      <c r="Z17" s="24" t="s">
        <v>23</v>
      </c>
      <c r="AA17" s="63" t="s">
        <v>44</v>
      </c>
      <c r="AB17" s="78"/>
    </row>
    <row r="18" s="2" customFormat="1" ht="75" customHeight="1" spans="1:28">
      <c r="A18" s="14">
        <v>12</v>
      </c>
      <c r="B18" s="22" t="s">
        <v>104</v>
      </c>
      <c r="C18" s="24" t="s">
        <v>84</v>
      </c>
      <c r="D18" s="27" t="s">
        <v>105</v>
      </c>
      <c r="E18" s="27" t="s">
        <v>47</v>
      </c>
      <c r="F18" s="27" t="s">
        <v>48</v>
      </c>
      <c r="G18" s="27" t="s">
        <v>38</v>
      </c>
      <c r="H18" s="24" t="s">
        <v>74</v>
      </c>
      <c r="I18" s="22" t="s">
        <v>106</v>
      </c>
      <c r="J18" s="24">
        <v>175.6</v>
      </c>
      <c r="K18" s="24">
        <v>68</v>
      </c>
      <c r="L18" s="24">
        <v>-64.4</v>
      </c>
      <c r="M18" s="24">
        <f t="shared" si="0"/>
        <v>3.59999999999999</v>
      </c>
      <c r="N18" s="24">
        <v>172</v>
      </c>
      <c r="O18" s="24"/>
      <c r="P18" s="24">
        <f t="shared" si="1"/>
        <v>172</v>
      </c>
      <c r="Q18" s="14">
        <f t="shared" si="2"/>
        <v>175.6</v>
      </c>
      <c r="R18" s="22" t="s">
        <v>107</v>
      </c>
      <c r="S18" s="22" t="s">
        <v>108</v>
      </c>
      <c r="T18" s="24">
        <v>236</v>
      </c>
      <c r="U18" s="24">
        <v>7</v>
      </c>
      <c r="V18" s="24">
        <v>0</v>
      </c>
      <c r="W18" s="24" t="s">
        <v>43</v>
      </c>
      <c r="X18" s="27" t="s">
        <v>43</v>
      </c>
      <c r="Y18" s="27"/>
      <c r="Z18" s="24" t="s">
        <v>70</v>
      </c>
      <c r="AA18" s="63" t="s">
        <v>109</v>
      </c>
      <c r="AB18" s="78"/>
    </row>
    <row r="19" s="2" customFormat="1" ht="105" customHeight="1" spans="1:28">
      <c r="A19" s="14">
        <v>13</v>
      </c>
      <c r="B19" s="26" t="s">
        <v>110</v>
      </c>
      <c r="C19" s="27" t="s">
        <v>111</v>
      </c>
      <c r="D19" s="27" t="s">
        <v>112</v>
      </c>
      <c r="E19" s="24" t="s">
        <v>47</v>
      </c>
      <c r="F19" s="24" t="s">
        <v>37</v>
      </c>
      <c r="G19" s="27" t="s">
        <v>38</v>
      </c>
      <c r="H19" s="24" t="s">
        <v>39</v>
      </c>
      <c r="I19" s="26" t="s">
        <v>113</v>
      </c>
      <c r="J19" s="51">
        <v>235.51</v>
      </c>
      <c r="K19" s="24">
        <v>0</v>
      </c>
      <c r="L19" s="24"/>
      <c r="M19" s="24">
        <f t="shared" si="0"/>
        <v>0</v>
      </c>
      <c r="N19" s="24">
        <v>235.51</v>
      </c>
      <c r="O19" s="24"/>
      <c r="P19" s="24">
        <f t="shared" si="1"/>
        <v>235.51</v>
      </c>
      <c r="Q19" s="14">
        <f t="shared" si="2"/>
        <v>235.51</v>
      </c>
      <c r="R19" s="26" t="s">
        <v>114</v>
      </c>
      <c r="S19" s="26" t="s">
        <v>115</v>
      </c>
      <c r="T19" s="24">
        <v>174</v>
      </c>
      <c r="U19" s="24">
        <v>162</v>
      </c>
      <c r="V19" s="24">
        <v>12</v>
      </c>
      <c r="W19" s="24" t="s">
        <v>43</v>
      </c>
      <c r="X19" s="24" t="s">
        <v>43</v>
      </c>
      <c r="Y19" s="24" t="s">
        <v>43</v>
      </c>
      <c r="Z19" s="24" t="s">
        <v>23</v>
      </c>
      <c r="AA19" s="63" t="s">
        <v>44</v>
      </c>
      <c r="AB19" s="82"/>
    </row>
    <row r="20" s="2" customFormat="1" ht="75" customHeight="1" spans="1:28">
      <c r="A20" s="14">
        <v>14</v>
      </c>
      <c r="B20" s="22" t="s">
        <v>116</v>
      </c>
      <c r="C20" s="24" t="s">
        <v>111</v>
      </c>
      <c r="D20" s="24" t="s">
        <v>112</v>
      </c>
      <c r="E20" s="24" t="s">
        <v>36</v>
      </c>
      <c r="F20" s="24" t="s">
        <v>48</v>
      </c>
      <c r="G20" s="28" t="s">
        <v>117</v>
      </c>
      <c r="H20" s="24" t="s">
        <v>118</v>
      </c>
      <c r="I20" s="22" t="s">
        <v>119</v>
      </c>
      <c r="J20" s="24">
        <v>88</v>
      </c>
      <c r="K20" s="24">
        <v>45</v>
      </c>
      <c r="L20" s="24"/>
      <c r="M20" s="24">
        <f t="shared" si="0"/>
        <v>45</v>
      </c>
      <c r="N20" s="24">
        <v>43</v>
      </c>
      <c r="O20" s="24"/>
      <c r="P20" s="24">
        <f t="shared" si="1"/>
        <v>43</v>
      </c>
      <c r="Q20" s="14">
        <f t="shared" si="2"/>
        <v>88</v>
      </c>
      <c r="R20" s="22" t="s">
        <v>120</v>
      </c>
      <c r="S20" s="22" t="s">
        <v>121</v>
      </c>
      <c r="T20" s="62">
        <v>69</v>
      </c>
      <c r="U20" s="62">
        <v>69</v>
      </c>
      <c r="V20" s="62">
        <v>0</v>
      </c>
      <c r="W20" s="63" t="s">
        <v>43</v>
      </c>
      <c r="X20" s="61" t="s">
        <v>43</v>
      </c>
      <c r="Y20" s="61" t="s">
        <v>43</v>
      </c>
      <c r="Z20" s="24" t="s">
        <v>70</v>
      </c>
      <c r="AA20" s="63" t="s">
        <v>44</v>
      </c>
      <c r="AB20" s="78"/>
    </row>
    <row r="21" s="3" customFormat="1" ht="75" customHeight="1" spans="1:28">
      <c r="A21" s="14">
        <v>15</v>
      </c>
      <c r="B21" s="22" t="s">
        <v>122</v>
      </c>
      <c r="C21" s="24" t="s">
        <v>111</v>
      </c>
      <c r="D21" s="24" t="s">
        <v>112</v>
      </c>
      <c r="E21" s="24" t="s">
        <v>36</v>
      </c>
      <c r="F21" s="24" t="s">
        <v>48</v>
      </c>
      <c r="G21" s="28" t="s">
        <v>117</v>
      </c>
      <c r="H21" s="24" t="s">
        <v>118</v>
      </c>
      <c r="I21" s="22" t="s">
        <v>123</v>
      </c>
      <c r="J21" s="24">
        <v>145</v>
      </c>
      <c r="K21" s="24">
        <v>44</v>
      </c>
      <c r="L21" s="24"/>
      <c r="M21" s="24">
        <f t="shared" si="0"/>
        <v>44</v>
      </c>
      <c r="N21" s="24">
        <v>101</v>
      </c>
      <c r="O21" s="24"/>
      <c r="P21" s="24">
        <f t="shared" si="1"/>
        <v>101</v>
      </c>
      <c r="Q21" s="14">
        <f t="shared" si="2"/>
        <v>145</v>
      </c>
      <c r="R21" s="22" t="s">
        <v>120</v>
      </c>
      <c r="S21" s="24" t="s">
        <v>124</v>
      </c>
      <c r="T21" s="24">
        <v>69</v>
      </c>
      <c r="U21" s="24">
        <v>69</v>
      </c>
      <c r="V21" s="24">
        <v>0</v>
      </c>
      <c r="W21" s="63" t="s">
        <v>43</v>
      </c>
      <c r="X21" s="63" t="s">
        <v>43</v>
      </c>
      <c r="Y21" s="63" t="s">
        <v>43</v>
      </c>
      <c r="Z21" s="24" t="s">
        <v>70</v>
      </c>
      <c r="AA21" s="63" t="s">
        <v>44</v>
      </c>
      <c r="AB21" s="81"/>
    </row>
    <row r="22" s="2" customFormat="1" ht="75" customHeight="1" spans="1:28">
      <c r="A22" s="14">
        <v>16</v>
      </c>
      <c r="B22" s="15" t="s">
        <v>125</v>
      </c>
      <c r="C22" s="14" t="s">
        <v>111</v>
      </c>
      <c r="D22" s="14" t="s">
        <v>126</v>
      </c>
      <c r="E22" s="14" t="s">
        <v>47</v>
      </c>
      <c r="F22" s="16" t="s">
        <v>48</v>
      </c>
      <c r="G22" s="16" t="s">
        <v>38</v>
      </c>
      <c r="H22" s="14" t="s">
        <v>39</v>
      </c>
      <c r="I22" s="22" t="s">
        <v>127</v>
      </c>
      <c r="J22" s="14">
        <v>120</v>
      </c>
      <c r="K22" s="14">
        <v>0</v>
      </c>
      <c r="L22" s="14"/>
      <c r="M22" s="14">
        <f t="shared" si="0"/>
        <v>0</v>
      </c>
      <c r="N22" s="14">
        <v>120</v>
      </c>
      <c r="O22" s="14"/>
      <c r="P22" s="14">
        <f t="shared" si="1"/>
        <v>120</v>
      </c>
      <c r="Q22" s="14">
        <f t="shared" si="2"/>
        <v>120</v>
      </c>
      <c r="R22" s="15" t="s">
        <v>128</v>
      </c>
      <c r="S22" s="15" t="s">
        <v>129</v>
      </c>
      <c r="T22" s="14">
        <v>16</v>
      </c>
      <c r="U22" s="14">
        <v>16</v>
      </c>
      <c r="V22" s="14"/>
      <c r="W22" s="64" t="s">
        <v>43</v>
      </c>
      <c r="X22" s="64" t="s">
        <v>43</v>
      </c>
      <c r="Y22" s="64"/>
      <c r="Z22" s="14" t="s">
        <v>23</v>
      </c>
      <c r="AA22" s="64" t="s">
        <v>44</v>
      </c>
      <c r="AB22" s="78"/>
    </row>
    <row r="23" s="4" customFormat="1" ht="87" customHeight="1" spans="1:28">
      <c r="A23" s="14">
        <v>17</v>
      </c>
      <c r="B23" s="29" t="s">
        <v>130</v>
      </c>
      <c r="C23" s="30" t="s">
        <v>131</v>
      </c>
      <c r="D23" s="30" t="s">
        <v>132</v>
      </c>
      <c r="E23" s="30" t="s">
        <v>47</v>
      </c>
      <c r="F23" s="30" t="s">
        <v>48</v>
      </c>
      <c r="G23" s="30" t="s">
        <v>38</v>
      </c>
      <c r="H23" s="30" t="s">
        <v>39</v>
      </c>
      <c r="I23" s="52" t="s">
        <v>133</v>
      </c>
      <c r="J23" s="32">
        <v>584.95</v>
      </c>
      <c r="K23" s="14">
        <v>544</v>
      </c>
      <c r="L23" s="14"/>
      <c r="M23" s="14">
        <f t="shared" si="0"/>
        <v>544</v>
      </c>
      <c r="N23" s="14">
        <v>0</v>
      </c>
      <c r="O23" s="14">
        <v>40.53</v>
      </c>
      <c r="P23" s="14">
        <f t="shared" si="1"/>
        <v>40.53</v>
      </c>
      <c r="Q23" s="14">
        <f t="shared" si="2"/>
        <v>584.53</v>
      </c>
      <c r="R23" s="31" t="s">
        <v>134</v>
      </c>
      <c r="S23" s="31" t="s">
        <v>135</v>
      </c>
      <c r="T23" s="14">
        <v>343</v>
      </c>
      <c r="U23" s="14">
        <v>14</v>
      </c>
      <c r="V23" s="14">
        <v>0</v>
      </c>
      <c r="W23" s="14"/>
      <c r="X23" s="14" t="s">
        <v>43</v>
      </c>
      <c r="Y23" s="14"/>
      <c r="Z23" s="14" t="s">
        <v>70</v>
      </c>
      <c r="AA23" s="64" t="s">
        <v>136</v>
      </c>
      <c r="AB23" s="83"/>
    </row>
    <row r="24" s="4" customFormat="1" ht="75" customHeight="1" spans="1:28">
      <c r="A24" s="14">
        <v>18</v>
      </c>
      <c r="B24" s="31" t="s">
        <v>137</v>
      </c>
      <c r="C24" s="32" t="s">
        <v>131</v>
      </c>
      <c r="D24" s="32" t="s">
        <v>138</v>
      </c>
      <c r="E24" s="14" t="s">
        <v>47</v>
      </c>
      <c r="F24" s="16" t="s">
        <v>48</v>
      </c>
      <c r="G24" s="16" t="s">
        <v>38</v>
      </c>
      <c r="H24" s="14" t="s">
        <v>39</v>
      </c>
      <c r="I24" s="52" t="s">
        <v>139</v>
      </c>
      <c r="J24" s="32">
        <v>40</v>
      </c>
      <c r="K24" s="14">
        <v>40</v>
      </c>
      <c r="L24" s="14"/>
      <c r="M24" s="14">
        <f t="shared" si="0"/>
        <v>40</v>
      </c>
      <c r="N24" s="14">
        <v>0</v>
      </c>
      <c r="O24" s="14"/>
      <c r="P24" s="14">
        <f t="shared" si="1"/>
        <v>0</v>
      </c>
      <c r="Q24" s="14">
        <f t="shared" si="2"/>
        <v>40</v>
      </c>
      <c r="R24" s="31" t="s">
        <v>140</v>
      </c>
      <c r="S24" s="31" t="s">
        <v>135</v>
      </c>
      <c r="T24" s="14">
        <v>132</v>
      </c>
      <c r="U24" s="14">
        <v>2</v>
      </c>
      <c r="V24" s="14">
        <v>0</v>
      </c>
      <c r="W24" s="14"/>
      <c r="X24" s="14"/>
      <c r="Y24" s="14"/>
      <c r="Z24" s="14" t="s">
        <v>22</v>
      </c>
      <c r="AA24" s="64" t="s">
        <v>44</v>
      </c>
      <c r="AB24" s="83"/>
    </row>
    <row r="25" s="5" customFormat="1" ht="75" customHeight="1" spans="1:28">
      <c r="A25" s="14">
        <v>19</v>
      </c>
      <c r="B25" s="15" t="s">
        <v>141</v>
      </c>
      <c r="C25" s="14" t="s">
        <v>131</v>
      </c>
      <c r="D25" s="14" t="s">
        <v>142</v>
      </c>
      <c r="E25" s="14" t="s">
        <v>36</v>
      </c>
      <c r="F25" s="14" t="s">
        <v>37</v>
      </c>
      <c r="G25" s="16" t="s">
        <v>38</v>
      </c>
      <c r="H25" s="14" t="s">
        <v>39</v>
      </c>
      <c r="I25" s="22" t="s">
        <v>143</v>
      </c>
      <c r="J25" s="14">
        <v>144.8</v>
      </c>
      <c r="K25" s="14">
        <v>0</v>
      </c>
      <c r="L25" s="14"/>
      <c r="M25" s="14">
        <f t="shared" si="0"/>
        <v>0</v>
      </c>
      <c r="N25" s="14">
        <v>144.8</v>
      </c>
      <c r="O25" s="14"/>
      <c r="P25" s="14">
        <f t="shared" si="1"/>
        <v>144.8</v>
      </c>
      <c r="Q25" s="14">
        <f t="shared" si="2"/>
        <v>144.8</v>
      </c>
      <c r="R25" s="15" t="s">
        <v>144</v>
      </c>
      <c r="S25" s="15" t="s">
        <v>145</v>
      </c>
      <c r="T25" s="14">
        <v>120</v>
      </c>
      <c r="U25" s="14">
        <v>11</v>
      </c>
      <c r="V25" s="14">
        <v>0</v>
      </c>
      <c r="W25" s="14" t="s">
        <v>43</v>
      </c>
      <c r="X25" s="14" t="s">
        <v>43</v>
      </c>
      <c r="Y25" s="14"/>
      <c r="Z25" s="14" t="s">
        <v>23</v>
      </c>
      <c r="AA25" s="64" t="s">
        <v>44</v>
      </c>
      <c r="AB25" s="84"/>
    </row>
    <row r="26" s="5" customFormat="1" ht="69" customHeight="1" spans="1:28">
      <c r="A26" s="14">
        <v>20</v>
      </c>
      <c r="B26" s="31" t="s">
        <v>146</v>
      </c>
      <c r="C26" s="21" t="s">
        <v>131</v>
      </c>
      <c r="D26" s="32" t="s">
        <v>147</v>
      </c>
      <c r="E26" s="14" t="s">
        <v>36</v>
      </c>
      <c r="F26" s="14" t="s">
        <v>37</v>
      </c>
      <c r="G26" s="16" t="s">
        <v>38</v>
      </c>
      <c r="H26" s="14" t="s">
        <v>39</v>
      </c>
      <c r="I26" s="52" t="s">
        <v>148</v>
      </c>
      <c r="J26" s="14">
        <v>179.5379</v>
      </c>
      <c r="K26" s="14">
        <v>0</v>
      </c>
      <c r="L26" s="14"/>
      <c r="M26" s="14">
        <f t="shared" si="0"/>
        <v>0</v>
      </c>
      <c r="N26" s="14">
        <v>179.5379</v>
      </c>
      <c r="O26" s="14"/>
      <c r="P26" s="14">
        <f t="shared" si="1"/>
        <v>179.5379</v>
      </c>
      <c r="Q26" s="14">
        <f t="shared" si="2"/>
        <v>179.5379</v>
      </c>
      <c r="R26" s="31" t="s">
        <v>149</v>
      </c>
      <c r="S26" s="65" t="s">
        <v>150</v>
      </c>
      <c r="T26" s="14">
        <v>336</v>
      </c>
      <c r="U26" s="14">
        <v>22</v>
      </c>
      <c r="V26" s="14">
        <v>0</v>
      </c>
      <c r="W26" s="14" t="s">
        <v>43</v>
      </c>
      <c r="X26" s="14" t="s">
        <v>43</v>
      </c>
      <c r="Y26" s="14"/>
      <c r="Z26" s="14" t="s">
        <v>23</v>
      </c>
      <c r="AA26" s="64" t="s">
        <v>44</v>
      </c>
      <c r="AB26" s="84"/>
    </row>
    <row r="27" s="5" customFormat="1" ht="75" customHeight="1" spans="1:28">
      <c r="A27" s="14">
        <v>21</v>
      </c>
      <c r="B27" s="15" t="s">
        <v>151</v>
      </c>
      <c r="C27" s="14" t="s">
        <v>131</v>
      </c>
      <c r="D27" s="14" t="s">
        <v>152</v>
      </c>
      <c r="E27" s="14" t="s">
        <v>36</v>
      </c>
      <c r="F27" s="14" t="s">
        <v>37</v>
      </c>
      <c r="G27" s="16" t="s">
        <v>38</v>
      </c>
      <c r="H27" s="14" t="s">
        <v>39</v>
      </c>
      <c r="I27" s="22" t="s">
        <v>153</v>
      </c>
      <c r="J27" s="14">
        <v>190.8</v>
      </c>
      <c r="K27" s="14">
        <v>0</v>
      </c>
      <c r="L27" s="14"/>
      <c r="M27" s="14">
        <f t="shared" si="0"/>
        <v>0</v>
      </c>
      <c r="N27" s="14">
        <v>190.8</v>
      </c>
      <c r="O27" s="14"/>
      <c r="P27" s="14">
        <f t="shared" si="1"/>
        <v>190.8</v>
      </c>
      <c r="Q27" s="14">
        <f t="shared" si="2"/>
        <v>190.8</v>
      </c>
      <c r="R27" s="15" t="s">
        <v>154</v>
      </c>
      <c r="S27" s="15" t="s">
        <v>155</v>
      </c>
      <c r="T27" s="14">
        <v>535</v>
      </c>
      <c r="U27" s="14">
        <v>28</v>
      </c>
      <c r="V27" s="14">
        <v>0</v>
      </c>
      <c r="W27" s="14" t="s">
        <v>43</v>
      </c>
      <c r="X27" s="14" t="s">
        <v>43</v>
      </c>
      <c r="Y27" s="14"/>
      <c r="Z27" s="14" t="s">
        <v>23</v>
      </c>
      <c r="AA27" s="64" t="s">
        <v>44</v>
      </c>
      <c r="AB27" s="84"/>
    </row>
    <row r="28" s="2" customFormat="1" ht="94.9" customHeight="1" spans="1:28">
      <c r="A28" s="14">
        <v>22</v>
      </c>
      <c r="B28" s="31" t="s">
        <v>156</v>
      </c>
      <c r="C28" s="32" t="s">
        <v>131</v>
      </c>
      <c r="D28" s="32" t="s">
        <v>157</v>
      </c>
      <c r="E28" s="18" t="s">
        <v>36</v>
      </c>
      <c r="F28" s="16" t="s">
        <v>48</v>
      </c>
      <c r="G28" s="16" t="s">
        <v>38</v>
      </c>
      <c r="H28" s="14" t="s">
        <v>74</v>
      </c>
      <c r="I28" s="52" t="s">
        <v>158</v>
      </c>
      <c r="J28" s="53">
        <v>52</v>
      </c>
      <c r="K28" s="14">
        <v>52</v>
      </c>
      <c r="L28" s="14"/>
      <c r="M28" s="14">
        <f t="shared" si="0"/>
        <v>52</v>
      </c>
      <c r="N28" s="14">
        <v>0</v>
      </c>
      <c r="O28" s="14"/>
      <c r="P28" s="14">
        <f t="shared" si="1"/>
        <v>0</v>
      </c>
      <c r="Q28" s="14">
        <f t="shared" si="2"/>
        <v>52</v>
      </c>
      <c r="R28" s="31" t="s">
        <v>159</v>
      </c>
      <c r="S28" s="15" t="s">
        <v>160</v>
      </c>
      <c r="T28" s="60">
        <v>965</v>
      </c>
      <c r="U28" s="60">
        <v>40</v>
      </c>
      <c r="V28" s="60">
        <v>0</v>
      </c>
      <c r="W28" s="14" t="s">
        <v>43</v>
      </c>
      <c r="X28" s="14" t="s">
        <v>43</v>
      </c>
      <c r="Y28" s="14"/>
      <c r="Z28" s="14" t="s">
        <v>22</v>
      </c>
      <c r="AA28" s="64" t="s">
        <v>44</v>
      </c>
      <c r="AB28" s="78"/>
    </row>
    <row r="29" s="2" customFormat="1" ht="84" customHeight="1" spans="1:28">
      <c r="A29" s="14">
        <v>23</v>
      </c>
      <c r="B29" s="31" t="s">
        <v>161</v>
      </c>
      <c r="C29" s="32" t="s">
        <v>131</v>
      </c>
      <c r="D29" s="32" t="s">
        <v>157</v>
      </c>
      <c r="E29" s="18" t="s">
        <v>36</v>
      </c>
      <c r="F29" s="16" t="s">
        <v>48</v>
      </c>
      <c r="G29" s="16" t="s">
        <v>38</v>
      </c>
      <c r="H29" s="14" t="s">
        <v>74</v>
      </c>
      <c r="I29" s="52" t="s">
        <v>162</v>
      </c>
      <c r="J29" s="53">
        <v>52</v>
      </c>
      <c r="K29" s="14">
        <v>52</v>
      </c>
      <c r="L29" s="14"/>
      <c r="M29" s="14">
        <f t="shared" si="0"/>
        <v>52</v>
      </c>
      <c r="N29" s="14">
        <v>0</v>
      </c>
      <c r="O29" s="14"/>
      <c r="P29" s="14">
        <f t="shared" si="1"/>
        <v>0</v>
      </c>
      <c r="Q29" s="14">
        <f t="shared" si="2"/>
        <v>52</v>
      </c>
      <c r="R29" s="31" t="s">
        <v>163</v>
      </c>
      <c r="S29" s="31" t="s">
        <v>164</v>
      </c>
      <c r="T29" s="60">
        <v>965</v>
      </c>
      <c r="U29" s="60">
        <v>40</v>
      </c>
      <c r="V29" s="60">
        <v>0</v>
      </c>
      <c r="W29" s="14" t="s">
        <v>43</v>
      </c>
      <c r="X29" s="14" t="s">
        <v>43</v>
      </c>
      <c r="Y29" s="14"/>
      <c r="Z29" s="82" t="s">
        <v>22</v>
      </c>
      <c r="AA29" s="64" t="s">
        <v>44</v>
      </c>
      <c r="AB29" s="78"/>
    </row>
    <row r="30" s="2" customFormat="1" ht="72" customHeight="1" spans="1:28">
      <c r="A30" s="14">
        <v>24</v>
      </c>
      <c r="B30" s="33" t="s">
        <v>165</v>
      </c>
      <c r="C30" s="32" t="s">
        <v>131</v>
      </c>
      <c r="D30" s="32" t="s">
        <v>166</v>
      </c>
      <c r="E30" s="14" t="s">
        <v>36</v>
      </c>
      <c r="F30" s="16" t="s">
        <v>48</v>
      </c>
      <c r="G30" s="16" t="s">
        <v>38</v>
      </c>
      <c r="H30" s="14" t="s">
        <v>39</v>
      </c>
      <c r="I30" s="54" t="s">
        <v>167</v>
      </c>
      <c r="J30" s="32">
        <v>129.3</v>
      </c>
      <c r="K30" s="14">
        <v>0</v>
      </c>
      <c r="L30" s="14"/>
      <c r="M30" s="14">
        <f t="shared" si="0"/>
        <v>0</v>
      </c>
      <c r="N30" s="14">
        <v>130</v>
      </c>
      <c r="O30" s="14">
        <v>-0.7</v>
      </c>
      <c r="P30" s="14">
        <f t="shared" si="1"/>
        <v>129.3</v>
      </c>
      <c r="Q30" s="14">
        <f t="shared" si="2"/>
        <v>129.3</v>
      </c>
      <c r="R30" s="31" t="s">
        <v>168</v>
      </c>
      <c r="S30" s="15" t="s">
        <v>169</v>
      </c>
      <c r="T30" s="66">
        <v>193</v>
      </c>
      <c r="U30" s="66">
        <v>9</v>
      </c>
      <c r="V30" s="60"/>
      <c r="W30" s="14" t="s">
        <v>43</v>
      </c>
      <c r="X30" s="60" t="s">
        <v>43</v>
      </c>
      <c r="Y30" s="14"/>
      <c r="Z30" s="14" t="s">
        <v>23</v>
      </c>
      <c r="AA30" s="64" t="s">
        <v>44</v>
      </c>
      <c r="AB30" s="78"/>
    </row>
    <row r="31" s="2" customFormat="1" ht="106.9" customHeight="1" spans="1:28">
      <c r="A31" s="14">
        <v>25</v>
      </c>
      <c r="B31" s="15" t="s">
        <v>170</v>
      </c>
      <c r="C31" s="14" t="s">
        <v>171</v>
      </c>
      <c r="D31" s="14" t="s">
        <v>172</v>
      </c>
      <c r="E31" s="14" t="s">
        <v>36</v>
      </c>
      <c r="F31" s="14" t="s">
        <v>37</v>
      </c>
      <c r="G31" s="16" t="s">
        <v>38</v>
      </c>
      <c r="H31" s="14" t="s">
        <v>39</v>
      </c>
      <c r="I31" s="22" t="s">
        <v>173</v>
      </c>
      <c r="J31" s="14">
        <v>46.1</v>
      </c>
      <c r="K31" s="14">
        <v>0</v>
      </c>
      <c r="L31" s="14"/>
      <c r="M31" s="14">
        <f t="shared" si="0"/>
        <v>0</v>
      </c>
      <c r="N31" s="14">
        <v>46.1</v>
      </c>
      <c r="O31" s="14"/>
      <c r="P31" s="14">
        <f t="shared" si="1"/>
        <v>46.1</v>
      </c>
      <c r="Q31" s="14">
        <f t="shared" si="2"/>
        <v>46.1</v>
      </c>
      <c r="R31" s="15" t="s">
        <v>174</v>
      </c>
      <c r="S31" s="15" t="s">
        <v>175</v>
      </c>
      <c r="T31" s="14">
        <v>122</v>
      </c>
      <c r="U31" s="14">
        <v>14</v>
      </c>
      <c r="V31" s="14">
        <v>10</v>
      </c>
      <c r="W31" s="14" t="s">
        <v>43</v>
      </c>
      <c r="X31" s="14" t="s">
        <v>43</v>
      </c>
      <c r="Y31" s="14"/>
      <c r="Z31" s="14" t="s">
        <v>23</v>
      </c>
      <c r="AA31" s="64" t="s">
        <v>44</v>
      </c>
      <c r="AB31" s="78"/>
    </row>
    <row r="32" s="2" customFormat="1" ht="93" customHeight="1" spans="1:28">
      <c r="A32" s="14">
        <v>26</v>
      </c>
      <c r="B32" s="15" t="s">
        <v>176</v>
      </c>
      <c r="C32" s="14" t="s">
        <v>171</v>
      </c>
      <c r="D32" s="14" t="s">
        <v>177</v>
      </c>
      <c r="E32" s="14" t="s">
        <v>47</v>
      </c>
      <c r="F32" s="16" t="s">
        <v>48</v>
      </c>
      <c r="G32" s="16" t="s">
        <v>38</v>
      </c>
      <c r="H32" s="14" t="s">
        <v>39</v>
      </c>
      <c r="I32" s="22" t="s">
        <v>178</v>
      </c>
      <c r="J32" s="14">
        <v>16</v>
      </c>
      <c r="K32" s="14">
        <v>16</v>
      </c>
      <c r="L32" s="14"/>
      <c r="M32" s="14">
        <f t="shared" si="0"/>
        <v>16</v>
      </c>
      <c r="N32" s="14">
        <v>0</v>
      </c>
      <c r="O32" s="14"/>
      <c r="P32" s="14">
        <f t="shared" si="1"/>
        <v>0</v>
      </c>
      <c r="Q32" s="14">
        <f t="shared" si="2"/>
        <v>16</v>
      </c>
      <c r="R32" s="15" t="s">
        <v>179</v>
      </c>
      <c r="S32" s="15" t="s">
        <v>180</v>
      </c>
      <c r="T32" s="14">
        <v>269</v>
      </c>
      <c r="U32" s="14">
        <v>22</v>
      </c>
      <c r="V32" s="14">
        <v>0</v>
      </c>
      <c r="W32" s="16" t="s">
        <v>43</v>
      </c>
      <c r="X32" s="16" t="s">
        <v>43</v>
      </c>
      <c r="Y32" s="14"/>
      <c r="Z32" s="14" t="s">
        <v>22</v>
      </c>
      <c r="AA32" s="64" t="s">
        <v>44</v>
      </c>
      <c r="AB32" s="78"/>
    </row>
    <row r="33" s="2" customFormat="1" ht="75" customHeight="1" spans="1:28">
      <c r="A33" s="14">
        <v>27</v>
      </c>
      <c r="B33" s="15" t="s">
        <v>181</v>
      </c>
      <c r="C33" s="14" t="s">
        <v>171</v>
      </c>
      <c r="D33" s="14" t="s">
        <v>182</v>
      </c>
      <c r="E33" s="14" t="s">
        <v>47</v>
      </c>
      <c r="F33" s="16" t="s">
        <v>48</v>
      </c>
      <c r="G33" s="16" t="s">
        <v>38</v>
      </c>
      <c r="H33" s="14" t="s">
        <v>39</v>
      </c>
      <c r="I33" s="22" t="s">
        <v>183</v>
      </c>
      <c r="J33" s="14">
        <v>50</v>
      </c>
      <c r="K33" s="14">
        <v>0</v>
      </c>
      <c r="L33" s="14"/>
      <c r="M33" s="14">
        <f t="shared" si="0"/>
        <v>0</v>
      </c>
      <c r="N33" s="14">
        <v>50</v>
      </c>
      <c r="O33" s="14"/>
      <c r="P33" s="14">
        <f t="shared" si="1"/>
        <v>50</v>
      </c>
      <c r="Q33" s="14">
        <f t="shared" si="2"/>
        <v>50</v>
      </c>
      <c r="R33" s="15" t="s">
        <v>184</v>
      </c>
      <c r="S33" s="15" t="s">
        <v>185</v>
      </c>
      <c r="T33" s="14">
        <v>320</v>
      </c>
      <c r="U33" s="14">
        <v>23</v>
      </c>
      <c r="V33" s="14">
        <v>0</v>
      </c>
      <c r="W33" s="14" t="s">
        <v>43</v>
      </c>
      <c r="X33" s="14" t="s">
        <v>43</v>
      </c>
      <c r="Y33" s="14" t="s">
        <v>43</v>
      </c>
      <c r="Z33" s="14" t="s">
        <v>23</v>
      </c>
      <c r="AA33" s="64" t="s">
        <v>44</v>
      </c>
      <c r="AB33" s="78"/>
    </row>
    <row r="34" s="2" customFormat="1" ht="75" customHeight="1" spans="1:28">
      <c r="A34" s="14">
        <v>28</v>
      </c>
      <c r="B34" s="15" t="s">
        <v>186</v>
      </c>
      <c r="C34" s="14" t="s">
        <v>171</v>
      </c>
      <c r="D34" s="14" t="s">
        <v>187</v>
      </c>
      <c r="E34" s="14" t="s">
        <v>36</v>
      </c>
      <c r="F34" s="14" t="s">
        <v>37</v>
      </c>
      <c r="G34" s="16" t="s">
        <v>38</v>
      </c>
      <c r="H34" s="14" t="s">
        <v>39</v>
      </c>
      <c r="I34" s="22" t="s">
        <v>188</v>
      </c>
      <c r="J34" s="14">
        <v>100.97</v>
      </c>
      <c r="K34" s="14">
        <v>0</v>
      </c>
      <c r="L34" s="14"/>
      <c r="M34" s="14">
        <f t="shared" si="0"/>
        <v>0</v>
      </c>
      <c r="N34" s="14">
        <v>100.97</v>
      </c>
      <c r="O34" s="14"/>
      <c r="P34" s="14">
        <f t="shared" si="1"/>
        <v>100.97</v>
      </c>
      <c r="Q34" s="14">
        <f t="shared" si="2"/>
        <v>100.97</v>
      </c>
      <c r="R34" s="15" t="s">
        <v>189</v>
      </c>
      <c r="S34" s="15" t="s">
        <v>190</v>
      </c>
      <c r="T34" s="14">
        <v>301</v>
      </c>
      <c r="U34" s="14">
        <v>21</v>
      </c>
      <c r="V34" s="14">
        <v>2</v>
      </c>
      <c r="W34" s="14"/>
      <c r="X34" s="14"/>
      <c r="Y34" s="14" t="s">
        <v>43</v>
      </c>
      <c r="Z34" s="14" t="s">
        <v>23</v>
      </c>
      <c r="AA34" s="64" t="s">
        <v>44</v>
      </c>
      <c r="AB34" s="78"/>
    </row>
    <row r="35" s="2" customFormat="1" ht="75" customHeight="1" spans="1:28">
      <c r="A35" s="14">
        <v>29</v>
      </c>
      <c r="B35" s="25" t="s">
        <v>191</v>
      </c>
      <c r="C35" s="14" t="s">
        <v>171</v>
      </c>
      <c r="D35" s="16" t="s">
        <v>192</v>
      </c>
      <c r="E35" s="18" t="s">
        <v>36</v>
      </c>
      <c r="F35" s="16" t="s">
        <v>48</v>
      </c>
      <c r="G35" s="16" t="s">
        <v>38</v>
      </c>
      <c r="H35" s="14" t="s">
        <v>39</v>
      </c>
      <c r="I35" s="26" t="s">
        <v>193</v>
      </c>
      <c r="J35" s="14">
        <v>28.6</v>
      </c>
      <c r="K35" s="14">
        <v>0</v>
      </c>
      <c r="L35" s="14"/>
      <c r="M35" s="14">
        <f t="shared" si="0"/>
        <v>0</v>
      </c>
      <c r="N35" s="14">
        <v>30</v>
      </c>
      <c r="O35" s="14">
        <v>-1.4</v>
      </c>
      <c r="P35" s="14">
        <f t="shared" si="1"/>
        <v>28.6</v>
      </c>
      <c r="Q35" s="14">
        <f t="shared" si="2"/>
        <v>28.6</v>
      </c>
      <c r="R35" s="15" t="s">
        <v>194</v>
      </c>
      <c r="S35" s="25" t="s">
        <v>195</v>
      </c>
      <c r="T35" s="66">
        <v>61</v>
      </c>
      <c r="U35" s="66">
        <v>0</v>
      </c>
      <c r="V35" s="66">
        <v>0</v>
      </c>
      <c r="W35" s="14" t="s">
        <v>43</v>
      </c>
      <c r="X35" s="67" t="s">
        <v>43</v>
      </c>
      <c r="Y35" s="85"/>
      <c r="Z35" s="14" t="s">
        <v>23</v>
      </c>
      <c r="AA35" s="64" t="s">
        <v>44</v>
      </c>
      <c r="AB35" s="78"/>
    </row>
    <row r="36" s="2" customFormat="1" ht="75" customHeight="1" spans="1:28">
      <c r="A36" s="14">
        <v>30</v>
      </c>
      <c r="B36" s="25" t="s">
        <v>196</v>
      </c>
      <c r="C36" s="14" t="s">
        <v>171</v>
      </c>
      <c r="D36" s="16" t="s">
        <v>197</v>
      </c>
      <c r="E36" s="18" t="s">
        <v>36</v>
      </c>
      <c r="F36" s="16" t="s">
        <v>48</v>
      </c>
      <c r="G36" s="16" t="s">
        <v>38</v>
      </c>
      <c r="H36" s="14" t="s">
        <v>39</v>
      </c>
      <c r="I36" s="26" t="s">
        <v>198</v>
      </c>
      <c r="J36" s="14">
        <v>97.33</v>
      </c>
      <c r="K36" s="14">
        <v>0</v>
      </c>
      <c r="L36" s="14"/>
      <c r="M36" s="14">
        <f t="shared" si="0"/>
        <v>0</v>
      </c>
      <c r="N36" s="14">
        <v>90</v>
      </c>
      <c r="O36" s="14">
        <v>7.33</v>
      </c>
      <c r="P36" s="14">
        <f t="shared" si="1"/>
        <v>97.33</v>
      </c>
      <c r="Q36" s="14">
        <f t="shared" si="2"/>
        <v>97.33</v>
      </c>
      <c r="R36" s="25" t="s">
        <v>199</v>
      </c>
      <c r="S36" s="25" t="s">
        <v>200</v>
      </c>
      <c r="T36" s="66">
        <v>103</v>
      </c>
      <c r="U36" s="66">
        <v>19</v>
      </c>
      <c r="V36" s="66">
        <v>0</v>
      </c>
      <c r="W36" s="14" t="s">
        <v>43</v>
      </c>
      <c r="X36" s="67"/>
      <c r="Y36" s="85" t="s">
        <v>43</v>
      </c>
      <c r="Z36" s="14" t="s">
        <v>23</v>
      </c>
      <c r="AA36" s="64" t="s">
        <v>44</v>
      </c>
      <c r="AB36" s="78"/>
    </row>
    <row r="37" s="2" customFormat="1" ht="75" customHeight="1" spans="1:28">
      <c r="A37" s="14">
        <v>31</v>
      </c>
      <c r="B37" s="22" t="s">
        <v>201</v>
      </c>
      <c r="C37" s="24" t="s">
        <v>171</v>
      </c>
      <c r="D37" s="24" t="s">
        <v>202</v>
      </c>
      <c r="E37" s="34" t="s">
        <v>36</v>
      </c>
      <c r="F37" s="27" t="s">
        <v>48</v>
      </c>
      <c r="G37" s="27" t="s">
        <v>38</v>
      </c>
      <c r="H37" s="24" t="s">
        <v>39</v>
      </c>
      <c r="I37" s="22" t="s">
        <v>203</v>
      </c>
      <c r="J37" s="24">
        <v>30.94</v>
      </c>
      <c r="K37" s="24">
        <v>0</v>
      </c>
      <c r="L37" s="24"/>
      <c r="M37" s="24">
        <f t="shared" si="0"/>
        <v>0</v>
      </c>
      <c r="N37" s="24">
        <v>35</v>
      </c>
      <c r="O37" s="24">
        <v>-4.06</v>
      </c>
      <c r="P37" s="24">
        <f t="shared" si="1"/>
        <v>30.94</v>
      </c>
      <c r="Q37" s="14">
        <f t="shared" si="2"/>
        <v>30.94</v>
      </c>
      <c r="R37" s="22" t="s">
        <v>204</v>
      </c>
      <c r="S37" s="26" t="s">
        <v>205</v>
      </c>
      <c r="T37" s="24">
        <v>136</v>
      </c>
      <c r="U37" s="62">
        <v>12</v>
      </c>
      <c r="V37" s="62">
        <v>9</v>
      </c>
      <c r="W37" s="24" t="s">
        <v>43</v>
      </c>
      <c r="X37" s="68" t="s">
        <v>43</v>
      </c>
      <c r="Y37" s="86"/>
      <c r="Z37" s="24" t="s">
        <v>23</v>
      </c>
      <c r="AA37" s="63" t="s">
        <v>44</v>
      </c>
      <c r="AB37" s="87"/>
    </row>
    <row r="38" s="3" customFormat="1" ht="75" customHeight="1" spans="1:28">
      <c r="A38" s="14">
        <v>32</v>
      </c>
      <c r="B38" s="22" t="s">
        <v>206</v>
      </c>
      <c r="C38" s="24" t="s">
        <v>171</v>
      </c>
      <c r="D38" s="24" t="s">
        <v>187</v>
      </c>
      <c r="E38" s="24" t="s">
        <v>36</v>
      </c>
      <c r="F38" s="27" t="s">
        <v>48</v>
      </c>
      <c r="G38" s="27" t="s">
        <v>38</v>
      </c>
      <c r="H38" s="24" t="s">
        <v>39</v>
      </c>
      <c r="I38" s="22" t="s">
        <v>207</v>
      </c>
      <c r="J38" s="24">
        <v>67</v>
      </c>
      <c r="K38" s="24">
        <v>0</v>
      </c>
      <c r="L38" s="24"/>
      <c r="M38" s="24">
        <f t="shared" si="0"/>
        <v>0</v>
      </c>
      <c r="N38" s="24">
        <v>67</v>
      </c>
      <c r="O38" s="24"/>
      <c r="P38" s="24">
        <f t="shared" si="1"/>
        <v>67</v>
      </c>
      <c r="Q38" s="14">
        <f t="shared" si="2"/>
        <v>67</v>
      </c>
      <c r="R38" s="22" t="s">
        <v>208</v>
      </c>
      <c r="S38" s="22" t="s">
        <v>209</v>
      </c>
      <c r="T38" s="24">
        <v>215</v>
      </c>
      <c r="U38" s="24">
        <v>21</v>
      </c>
      <c r="V38" s="62"/>
      <c r="W38" s="24"/>
      <c r="X38" s="68"/>
      <c r="Y38" s="88" t="s">
        <v>43</v>
      </c>
      <c r="Z38" s="24" t="s">
        <v>23</v>
      </c>
      <c r="AA38" s="63" t="s">
        <v>44</v>
      </c>
      <c r="AB38" s="89" t="s">
        <v>210</v>
      </c>
    </row>
    <row r="39" s="2" customFormat="1" ht="75" customHeight="1" spans="1:28">
      <c r="A39" s="14">
        <v>33</v>
      </c>
      <c r="B39" s="22" t="s">
        <v>211</v>
      </c>
      <c r="C39" s="24" t="s">
        <v>212</v>
      </c>
      <c r="D39" s="24" t="s">
        <v>213</v>
      </c>
      <c r="E39" s="24" t="s">
        <v>36</v>
      </c>
      <c r="F39" s="27" t="s">
        <v>48</v>
      </c>
      <c r="G39" s="27" t="s">
        <v>38</v>
      </c>
      <c r="H39" s="24" t="s">
        <v>39</v>
      </c>
      <c r="I39" s="22" t="s">
        <v>214</v>
      </c>
      <c r="J39" s="24">
        <v>104</v>
      </c>
      <c r="K39" s="24">
        <v>104</v>
      </c>
      <c r="L39" s="24"/>
      <c r="M39" s="24">
        <f t="shared" si="0"/>
        <v>104</v>
      </c>
      <c r="N39" s="24">
        <v>0</v>
      </c>
      <c r="O39" s="24"/>
      <c r="P39" s="24">
        <f t="shared" si="1"/>
        <v>0</v>
      </c>
      <c r="Q39" s="14">
        <f t="shared" si="2"/>
        <v>104</v>
      </c>
      <c r="R39" s="22" t="s">
        <v>215</v>
      </c>
      <c r="S39" s="22" t="s">
        <v>216</v>
      </c>
      <c r="T39" s="24">
        <v>16</v>
      </c>
      <c r="U39" s="24">
        <v>14</v>
      </c>
      <c r="V39" s="24">
        <v>2</v>
      </c>
      <c r="W39" s="24"/>
      <c r="X39" s="24" t="s">
        <v>43</v>
      </c>
      <c r="Y39" s="24" t="s">
        <v>43</v>
      </c>
      <c r="Z39" s="24" t="s">
        <v>22</v>
      </c>
      <c r="AA39" s="63" t="s">
        <v>58</v>
      </c>
      <c r="AB39" s="87"/>
    </row>
    <row r="40" s="2" customFormat="1" ht="75" customHeight="1" spans="1:28">
      <c r="A40" s="14">
        <v>34</v>
      </c>
      <c r="B40" s="22" t="s">
        <v>217</v>
      </c>
      <c r="C40" s="24" t="s">
        <v>212</v>
      </c>
      <c r="D40" s="24" t="s">
        <v>218</v>
      </c>
      <c r="E40" s="24" t="s">
        <v>47</v>
      </c>
      <c r="F40" s="27" t="s">
        <v>48</v>
      </c>
      <c r="G40" s="27" t="s">
        <v>38</v>
      </c>
      <c r="H40" s="24" t="s">
        <v>39</v>
      </c>
      <c r="I40" s="22" t="s">
        <v>219</v>
      </c>
      <c r="J40" s="24">
        <v>48.008</v>
      </c>
      <c r="K40" s="24">
        <v>50</v>
      </c>
      <c r="L40" s="24">
        <v>-1.992</v>
      </c>
      <c r="M40" s="24">
        <f t="shared" si="0"/>
        <v>48.008</v>
      </c>
      <c r="N40" s="24">
        <v>0</v>
      </c>
      <c r="O40" s="24"/>
      <c r="P40" s="24">
        <f t="shared" si="1"/>
        <v>0</v>
      </c>
      <c r="Q40" s="14">
        <f t="shared" si="2"/>
        <v>48.008</v>
      </c>
      <c r="R40" s="22" t="s">
        <v>220</v>
      </c>
      <c r="S40" s="22" t="s">
        <v>221</v>
      </c>
      <c r="T40" s="24">
        <v>15</v>
      </c>
      <c r="U40" s="24">
        <v>14</v>
      </c>
      <c r="V40" s="24">
        <v>1</v>
      </c>
      <c r="W40" s="24"/>
      <c r="X40" s="24"/>
      <c r="Y40" s="24" t="s">
        <v>43</v>
      </c>
      <c r="Z40" s="24" t="s">
        <v>22</v>
      </c>
      <c r="AA40" s="63" t="s">
        <v>58</v>
      </c>
      <c r="AB40" s="87"/>
    </row>
    <row r="41" s="2" customFormat="1" ht="75" customHeight="1" spans="1:28">
      <c r="A41" s="14">
        <v>35</v>
      </c>
      <c r="B41" s="22" t="s">
        <v>222</v>
      </c>
      <c r="C41" s="24" t="s">
        <v>223</v>
      </c>
      <c r="D41" s="24" t="s">
        <v>224</v>
      </c>
      <c r="E41" s="24" t="s">
        <v>36</v>
      </c>
      <c r="F41" s="27" t="s">
        <v>48</v>
      </c>
      <c r="G41" s="27" t="s">
        <v>38</v>
      </c>
      <c r="H41" s="24" t="s">
        <v>39</v>
      </c>
      <c r="I41" s="22" t="s">
        <v>225</v>
      </c>
      <c r="J41" s="24">
        <v>394</v>
      </c>
      <c r="K41" s="24">
        <v>394</v>
      </c>
      <c r="L41" s="24"/>
      <c r="M41" s="24">
        <f t="shared" si="0"/>
        <v>394</v>
      </c>
      <c r="N41" s="24">
        <v>0</v>
      </c>
      <c r="O41" s="24"/>
      <c r="P41" s="24">
        <f t="shared" si="1"/>
        <v>0</v>
      </c>
      <c r="Q41" s="14">
        <f t="shared" si="2"/>
        <v>394</v>
      </c>
      <c r="R41" s="22" t="s">
        <v>226</v>
      </c>
      <c r="S41" s="22" t="s">
        <v>227</v>
      </c>
      <c r="T41" s="24">
        <v>25</v>
      </c>
      <c r="U41" s="24">
        <v>23</v>
      </c>
      <c r="V41" s="24">
        <v>2</v>
      </c>
      <c r="W41" s="27"/>
      <c r="X41" s="27"/>
      <c r="Y41" s="24"/>
      <c r="Z41" s="24" t="s">
        <v>22</v>
      </c>
      <c r="AA41" s="63" t="s">
        <v>228</v>
      </c>
      <c r="AB41" s="87"/>
    </row>
    <row r="42" s="2" customFormat="1" ht="75" customHeight="1" spans="1:28">
      <c r="A42" s="14">
        <v>36</v>
      </c>
      <c r="B42" s="22" t="s">
        <v>229</v>
      </c>
      <c r="C42" s="24" t="s">
        <v>230</v>
      </c>
      <c r="D42" s="24" t="s">
        <v>231</v>
      </c>
      <c r="E42" s="24" t="s">
        <v>47</v>
      </c>
      <c r="F42" s="24" t="s">
        <v>37</v>
      </c>
      <c r="G42" s="27" t="s">
        <v>38</v>
      </c>
      <c r="H42" s="24" t="s">
        <v>39</v>
      </c>
      <c r="I42" s="22" t="s">
        <v>232</v>
      </c>
      <c r="J42" s="24">
        <v>146</v>
      </c>
      <c r="K42" s="24">
        <v>146</v>
      </c>
      <c r="L42" s="24"/>
      <c r="M42" s="24">
        <f t="shared" si="0"/>
        <v>146</v>
      </c>
      <c r="N42" s="24">
        <v>0</v>
      </c>
      <c r="O42" s="24"/>
      <c r="P42" s="24">
        <f t="shared" si="1"/>
        <v>0</v>
      </c>
      <c r="Q42" s="14">
        <f t="shared" si="2"/>
        <v>146</v>
      </c>
      <c r="R42" s="22" t="s">
        <v>233</v>
      </c>
      <c r="S42" s="22" t="s">
        <v>234</v>
      </c>
      <c r="T42" s="24">
        <v>100</v>
      </c>
      <c r="U42" s="24"/>
      <c r="V42" s="24"/>
      <c r="W42" s="24"/>
      <c r="X42" s="24"/>
      <c r="Y42" s="24"/>
      <c r="Z42" s="24" t="s">
        <v>22</v>
      </c>
      <c r="AA42" s="63" t="s">
        <v>235</v>
      </c>
      <c r="AB42" s="87"/>
    </row>
    <row r="43" s="3" customFormat="1" ht="67.9" customHeight="1" spans="1:28">
      <c r="A43" s="14">
        <v>37</v>
      </c>
      <c r="B43" s="22" t="s">
        <v>236</v>
      </c>
      <c r="C43" s="24" t="s">
        <v>237</v>
      </c>
      <c r="D43" s="24" t="s">
        <v>238</v>
      </c>
      <c r="E43" s="24" t="s">
        <v>36</v>
      </c>
      <c r="F43" s="27" t="s">
        <v>48</v>
      </c>
      <c r="G43" s="27" t="s">
        <v>38</v>
      </c>
      <c r="H43" s="24" t="s">
        <v>74</v>
      </c>
      <c r="I43" s="22" t="s">
        <v>239</v>
      </c>
      <c r="J43" s="24">
        <v>369.11445</v>
      </c>
      <c r="K43" s="24">
        <v>20</v>
      </c>
      <c r="L43" s="24">
        <v>217.122</v>
      </c>
      <c r="M43" s="24">
        <f t="shared" si="0"/>
        <v>237.122</v>
      </c>
      <c r="N43" s="24">
        <v>115.64245</v>
      </c>
      <c r="O43" s="14">
        <v>16.35</v>
      </c>
      <c r="P43" s="24">
        <f t="shared" si="1"/>
        <v>131.99245</v>
      </c>
      <c r="Q43" s="69">
        <f t="shared" si="2"/>
        <v>369.11445</v>
      </c>
      <c r="R43" s="22" t="s">
        <v>240</v>
      </c>
      <c r="S43" s="22" t="s">
        <v>241</v>
      </c>
      <c r="T43" s="24">
        <v>1374</v>
      </c>
      <c r="U43" s="24">
        <v>1215</v>
      </c>
      <c r="V43" s="24">
        <v>159</v>
      </c>
      <c r="W43" s="24" t="s">
        <v>43</v>
      </c>
      <c r="X43" s="24" t="s">
        <v>43</v>
      </c>
      <c r="Y43" s="24" t="s">
        <v>43</v>
      </c>
      <c r="Z43" s="24" t="s">
        <v>70</v>
      </c>
      <c r="AA43" s="63" t="s">
        <v>242</v>
      </c>
      <c r="AB43" s="87"/>
    </row>
    <row r="44" s="2" customFormat="1" ht="79.5" customHeight="1" spans="1:28">
      <c r="A44" s="14">
        <v>38</v>
      </c>
      <c r="B44" s="26" t="s">
        <v>243</v>
      </c>
      <c r="C44" s="27" t="s">
        <v>244</v>
      </c>
      <c r="D44" s="27" t="s">
        <v>245</v>
      </c>
      <c r="E44" s="27" t="s">
        <v>36</v>
      </c>
      <c r="F44" s="27" t="s">
        <v>48</v>
      </c>
      <c r="G44" s="27" t="s">
        <v>38</v>
      </c>
      <c r="H44" s="24" t="s">
        <v>39</v>
      </c>
      <c r="I44" s="55" t="s">
        <v>246</v>
      </c>
      <c r="J44" s="24">
        <v>710</v>
      </c>
      <c r="K44" s="24">
        <v>710</v>
      </c>
      <c r="L44" s="24"/>
      <c r="M44" s="24">
        <f t="shared" si="0"/>
        <v>710</v>
      </c>
      <c r="N44" s="24">
        <v>0</v>
      </c>
      <c r="O44" s="24"/>
      <c r="P44" s="24">
        <f t="shared" si="1"/>
        <v>0</v>
      </c>
      <c r="Q44" s="14">
        <f t="shared" si="2"/>
        <v>710</v>
      </c>
      <c r="R44" s="22" t="s">
        <v>247</v>
      </c>
      <c r="S44" s="26" t="s">
        <v>248</v>
      </c>
      <c r="T44" s="24">
        <v>380</v>
      </c>
      <c r="U44" s="24">
        <v>100</v>
      </c>
      <c r="V44" s="24">
        <v>17</v>
      </c>
      <c r="W44" s="24" t="s">
        <v>43</v>
      </c>
      <c r="X44" s="63" t="s">
        <v>43</v>
      </c>
      <c r="Y44" s="24" t="s">
        <v>43</v>
      </c>
      <c r="Z44" s="24" t="s">
        <v>22</v>
      </c>
      <c r="AA44" s="63" t="s">
        <v>44</v>
      </c>
      <c r="AB44" s="87"/>
    </row>
    <row r="45" s="2" customFormat="1" ht="75" customHeight="1" spans="1:28">
      <c r="A45" s="14">
        <v>39</v>
      </c>
      <c r="B45" s="26" t="s">
        <v>249</v>
      </c>
      <c r="C45" s="27" t="s">
        <v>244</v>
      </c>
      <c r="D45" s="27" t="s">
        <v>250</v>
      </c>
      <c r="E45" s="27" t="s">
        <v>47</v>
      </c>
      <c r="F45" s="24" t="s">
        <v>37</v>
      </c>
      <c r="G45" s="27" t="s">
        <v>38</v>
      </c>
      <c r="H45" s="24" t="s">
        <v>39</v>
      </c>
      <c r="I45" s="26" t="s">
        <v>251</v>
      </c>
      <c r="J45" s="24">
        <v>1992.8</v>
      </c>
      <c r="K45" s="24">
        <v>1838</v>
      </c>
      <c r="L45" s="24"/>
      <c r="M45" s="24">
        <f t="shared" si="0"/>
        <v>1838</v>
      </c>
      <c r="N45" s="24">
        <v>327</v>
      </c>
      <c r="O45" s="24">
        <v>-172.2</v>
      </c>
      <c r="P45" s="24">
        <f t="shared" si="1"/>
        <v>154.8</v>
      </c>
      <c r="Q45" s="14">
        <f t="shared" si="2"/>
        <v>1992.8</v>
      </c>
      <c r="R45" s="26" t="s">
        <v>252</v>
      </c>
      <c r="S45" s="26" t="s">
        <v>253</v>
      </c>
      <c r="T45" s="24">
        <v>1068</v>
      </c>
      <c r="U45" s="27">
        <v>918</v>
      </c>
      <c r="V45" s="24">
        <v>150</v>
      </c>
      <c r="W45" s="24" t="s">
        <v>43</v>
      </c>
      <c r="X45" s="27" t="s">
        <v>43</v>
      </c>
      <c r="Y45" s="27" t="s">
        <v>254</v>
      </c>
      <c r="Z45" s="24" t="s">
        <v>70</v>
      </c>
      <c r="AA45" s="63" t="s">
        <v>255</v>
      </c>
      <c r="AB45" s="87"/>
    </row>
    <row r="46" s="5" customFormat="1" ht="81" customHeight="1" spans="1:28">
      <c r="A46" s="14">
        <v>40</v>
      </c>
      <c r="B46" s="22" t="s">
        <v>256</v>
      </c>
      <c r="C46" s="24" t="s">
        <v>244</v>
      </c>
      <c r="D46" s="24" t="s">
        <v>250</v>
      </c>
      <c r="E46" s="27" t="s">
        <v>47</v>
      </c>
      <c r="F46" s="27" t="s">
        <v>48</v>
      </c>
      <c r="G46" s="27" t="s">
        <v>38</v>
      </c>
      <c r="H46" s="24" t="s">
        <v>39</v>
      </c>
      <c r="I46" s="22" t="s">
        <v>257</v>
      </c>
      <c r="J46" s="24">
        <v>79.61289</v>
      </c>
      <c r="K46" s="24">
        <v>0</v>
      </c>
      <c r="L46" s="24"/>
      <c r="M46" s="24">
        <f t="shared" si="0"/>
        <v>0</v>
      </c>
      <c r="N46" s="24">
        <v>79.61289</v>
      </c>
      <c r="O46" s="24"/>
      <c r="P46" s="24">
        <f t="shared" si="1"/>
        <v>79.61289</v>
      </c>
      <c r="Q46" s="14">
        <f t="shared" si="2"/>
        <v>79.61289</v>
      </c>
      <c r="R46" s="22" t="s">
        <v>258</v>
      </c>
      <c r="S46" s="22" t="s">
        <v>259</v>
      </c>
      <c r="T46" s="24">
        <v>1000</v>
      </c>
      <c r="U46" s="24">
        <v>900</v>
      </c>
      <c r="V46" s="24">
        <v>100</v>
      </c>
      <c r="W46" s="24" t="s">
        <v>43</v>
      </c>
      <c r="X46" s="24" t="s">
        <v>43</v>
      </c>
      <c r="Y46" s="24" t="s">
        <v>43</v>
      </c>
      <c r="Z46" s="24" t="s">
        <v>23</v>
      </c>
      <c r="AA46" s="63" t="s">
        <v>44</v>
      </c>
      <c r="AB46" s="90"/>
    </row>
    <row r="47" s="2" customFormat="1" ht="75" customHeight="1" spans="1:28">
      <c r="A47" s="14">
        <v>41</v>
      </c>
      <c r="B47" s="25" t="s">
        <v>260</v>
      </c>
      <c r="C47" s="16" t="s">
        <v>244</v>
      </c>
      <c r="D47" s="16" t="s">
        <v>250</v>
      </c>
      <c r="E47" s="16" t="s">
        <v>47</v>
      </c>
      <c r="F47" s="16" t="s">
        <v>48</v>
      </c>
      <c r="G47" s="16" t="s">
        <v>38</v>
      </c>
      <c r="H47" s="14" t="s">
        <v>39</v>
      </c>
      <c r="I47" s="26" t="s">
        <v>261</v>
      </c>
      <c r="J47" s="14">
        <v>12.993084</v>
      </c>
      <c r="K47" s="14">
        <v>0</v>
      </c>
      <c r="L47" s="14"/>
      <c r="M47" s="14">
        <f t="shared" si="0"/>
        <v>0</v>
      </c>
      <c r="N47" s="14">
        <v>12.993084</v>
      </c>
      <c r="O47" s="14"/>
      <c r="P47" s="14">
        <f t="shared" si="1"/>
        <v>12.993084</v>
      </c>
      <c r="Q47" s="14">
        <f t="shared" si="2"/>
        <v>12.993084</v>
      </c>
      <c r="R47" s="25" t="s">
        <v>262</v>
      </c>
      <c r="S47" s="25" t="s">
        <v>263</v>
      </c>
      <c r="T47" s="14">
        <v>80</v>
      </c>
      <c r="U47" s="14">
        <v>80</v>
      </c>
      <c r="V47" s="16">
        <v>0</v>
      </c>
      <c r="W47" s="14" t="s">
        <v>43</v>
      </c>
      <c r="X47" s="14" t="s">
        <v>43</v>
      </c>
      <c r="Y47" s="14" t="s">
        <v>43</v>
      </c>
      <c r="Z47" s="14" t="s">
        <v>23</v>
      </c>
      <c r="AA47" s="64" t="s">
        <v>44</v>
      </c>
      <c r="AB47" s="78"/>
    </row>
    <row r="48" s="2" customFormat="1" ht="90" customHeight="1" spans="1:28">
      <c r="A48" s="14">
        <v>42</v>
      </c>
      <c r="B48" s="25" t="s">
        <v>264</v>
      </c>
      <c r="C48" s="16" t="s">
        <v>244</v>
      </c>
      <c r="D48" s="16" t="s">
        <v>250</v>
      </c>
      <c r="E48" s="16" t="s">
        <v>265</v>
      </c>
      <c r="F48" s="16" t="s">
        <v>48</v>
      </c>
      <c r="G48" s="16" t="s">
        <v>38</v>
      </c>
      <c r="H48" s="14" t="s">
        <v>39</v>
      </c>
      <c r="I48" s="26" t="s">
        <v>266</v>
      </c>
      <c r="J48" s="14">
        <v>2.1</v>
      </c>
      <c r="K48" s="14">
        <v>0</v>
      </c>
      <c r="L48" s="14"/>
      <c r="M48" s="14">
        <f t="shared" si="0"/>
        <v>0</v>
      </c>
      <c r="N48" s="14">
        <v>2.1</v>
      </c>
      <c r="O48" s="14"/>
      <c r="P48" s="14">
        <f t="shared" si="1"/>
        <v>2.1</v>
      </c>
      <c r="Q48" s="14">
        <f t="shared" si="2"/>
        <v>2.1</v>
      </c>
      <c r="R48" s="25" t="s">
        <v>267</v>
      </c>
      <c r="S48" s="25" t="s">
        <v>268</v>
      </c>
      <c r="T48" s="14">
        <v>4</v>
      </c>
      <c r="U48" s="14">
        <v>4</v>
      </c>
      <c r="V48" s="16">
        <v>0</v>
      </c>
      <c r="W48" s="14" t="s">
        <v>43</v>
      </c>
      <c r="X48" s="14" t="s">
        <v>43</v>
      </c>
      <c r="Y48" s="14" t="s">
        <v>43</v>
      </c>
      <c r="Z48" s="14" t="s">
        <v>23</v>
      </c>
      <c r="AA48" s="64" t="s">
        <v>44</v>
      </c>
      <c r="AB48" s="78"/>
    </row>
    <row r="49" s="2" customFormat="1" ht="75" customHeight="1" spans="1:28">
      <c r="A49" s="14">
        <v>43</v>
      </c>
      <c r="B49" s="15" t="s">
        <v>269</v>
      </c>
      <c r="C49" s="14" t="s">
        <v>244</v>
      </c>
      <c r="D49" s="14" t="s">
        <v>250</v>
      </c>
      <c r="E49" s="14" t="s">
        <v>265</v>
      </c>
      <c r="F49" s="16" t="s">
        <v>48</v>
      </c>
      <c r="G49" s="16" t="s">
        <v>38</v>
      </c>
      <c r="H49" s="14" t="s">
        <v>39</v>
      </c>
      <c r="I49" s="22" t="s">
        <v>270</v>
      </c>
      <c r="J49" s="14">
        <v>0.89965</v>
      </c>
      <c r="K49" s="14">
        <v>0</v>
      </c>
      <c r="L49" s="14"/>
      <c r="M49" s="14">
        <f t="shared" si="0"/>
        <v>0</v>
      </c>
      <c r="N49" s="14">
        <v>0.89965</v>
      </c>
      <c r="O49" s="14"/>
      <c r="P49" s="14">
        <f t="shared" si="1"/>
        <v>0.89965</v>
      </c>
      <c r="Q49" s="14">
        <f t="shared" si="2"/>
        <v>0.89965</v>
      </c>
      <c r="R49" s="15" t="s">
        <v>271</v>
      </c>
      <c r="S49" s="15" t="s">
        <v>272</v>
      </c>
      <c r="T49" s="14">
        <v>10</v>
      </c>
      <c r="U49" s="14">
        <v>10</v>
      </c>
      <c r="V49" s="14">
        <v>0</v>
      </c>
      <c r="W49" s="14" t="s">
        <v>43</v>
      </c>
      <c r="X49" s="14" t="s">
        <v>43</v>
      </c>
      <c r="Y49" s="14" t="s">
        <v>43</v>
      </c>
      <c r="Z49" s="14" t="s">
        <v>23</v>
      </c>
      <c r="AA49" s="64" t="s">
        <v>44</v>
      </c>
      <c r="AB49" s="78"/>
    </row>
    <row r="50" s="2" customFormat="1" ht="120" customHeight="1" spans="1:28">
      <c r="A50" s="14">
        <v>44</v>
      </c>
      <c r="B50" s="15" t="s">
        <v>273</v>
      </c>
      <c r="C50" s="14" t="s">
        <v>274</v>
      </c>
      <c r="D50" s="14" t="s">
        <v>250</v>
      </c>
      <c r="E50" s="14" t="s">
        <v>265</v>
      </c>
      <c r="F50" s="16" t="s">
        <v>48</v>
      </c>
      <c r="G50" s="16" t="s">
        <v>38</v>
      </c>
      <c r="H50" s="14" t="s">
        <v>275</v>
      </c>
      <c r="I50" s="22" t="s">
        <v>276</v>
      </c>
      <c r="J50" s="14">
        <v>144</v>
      </c>
      <c r="K50" s="14">
        <v>40</v>
      </c>
      <c r="L50" s="14">
        <v>9</v>
      </c>
      <c r="M50" s="14">
        <f t="shared" si="0"/>
        <v>49</v>
      </c>
      <c r="N50" s="14">
        <v>68</v>
      </c>
      <c r="O50" s="56">
        <v>27</v>
      </c>
      <c r="P50" s="14">
        <f t="shared" si="1"/>
        <v>95</v>
      </c>
      <c r="Q50" s="14">
        <f t="shared" si="2"/>
        <v>144</v>
      </c>
      <c r="R50" s="70" t="s">
        <v>277</v>
      </c>
      <c r="S50" s="15"/>
      <c r="T50" s="14">
        <v>1374</v>
      </c>
      <c r="U50" s="14">
        <v>1193</v>
      </c>
      <c r="V50" s="14">
        <v>181</v>
      </c>
      <c r="W50" s="16" t="s">
        <v>43</v>
      </c>
      <c r="X50" s="16" t="s">
        <v>43</v>
      </c>
      <c r="Y50" s="16" t="s">
        <v>43</v>
      </c>
      <c r="Z50" s="14" t="s">
        <v>70</v>
      </c>
      <c r="AA50" s="64" t="s">
        <v>278</v>
      </c>
      <c r="AB50" s="78"/>
    </row>
    <row r="51" s="1" customFormat="1" ht="31.15" customHeight="1" spans="1:28">
      <c r="A51" s="24" t="s">
        <v>25</v>
      </c>
      <c r="B51" s="26"/>
      <c r="C51" s="27"/>
      <c r="D51" s="27"/>
      <c r="E51" s="27"/>
      <c r="F51" s="27"/>
      <c r="G51" s="27"/>
      <c r="H51" s="24"/>
      <c r="I51" s="22"/>
      <c r="J51" s="24">
        <f t="shared" ref="J51:Q51" si="3">SUM(J7:J50)</f>
        <v>8103.42</v>
      </c>
      <c r="K51" s="24">
        <f t="shared" si="3"/>
        <v>4926</v>
      </c>
      <c r="L51" s="57">
        <f t="shared" si="3"/>
        <v>2.8421709430404e-14</v>
      </c>
      <c r="M51" s="24">
        <f t="shared" si="3"/>
        <v>4926</v>
      </c>
      <c r="N51" s="24">
        <f t="shared" si="3"/>
        <v>3177</v>
      </c>
      <c r="O51" s="24">
        <f t="shared" si="3"/>
        <v>0</v>
      </c>
      <c r="P51" s="24">
        <f t="shared" si="3"/>
        <v>3177</v>
      </c>
      <c r="Q51" s="24">
        <f t="shared" si="3"/>
        <v>8103</v>
      </c>
      <c r="R51" s="22"/>
      <c r="S51" s="22"/>
      <c r="T51" s="24"/>
      <c r="U51" s="24"/>
      <c r="V51" s="24"/>
      <c r="W51" s="27"/>
      <c r="X51" s="27"/>
      <c r="Y51" s="27"/>
      <c r="Z51" s="24"/>
      <c r="AA51" s="63"/>
      <c r="AB51" s="87"/>
    </row>
    <row r="52" s="1" customFormat="1" ht="25.9" customHeight="1" spans="1:28">
      <c r="A52" s="35" t="s">
        <v>279</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91"/>
    </row>
  </sheetData>
  <autoFilter xmlns:etc="http://www.wps.cn/officeDocument/2017/etCustomData" ref="A6:AB52" etc:filterBottomFollowUsedRange="0">
    <extLst/>
  </autoFilter>
  <mergeCells count="31">
    <mergeCell ref="A1:AA1"/>
    <mergeCell ref="A2:AA2"/>
    <mergeCell ref="G3:H3"/>
    <mergeCell ref="K3:Q3"/>
    <mergeCell ref="T3:V3"/>
    <mergeCell ref="Z3:AA3"/>
    <mergeCell ref="A52:AB52"/>
    <mergeCell ref="A3:A6"/>
    <mergeCell ref="B3:B6"/>
    <mergeCell ref="C3:C6"/>
    <mergeCell ref="D3:D6"/>
    <mergeCell ref="E3:E6"/>
    <mergeCell ref="F3:F6"/>
    <mergeCell ref="G4:G6"/>
    <mergeCell ref="H4:H6"/>
    <mergeCell ref="I3:I6"/>
    <mergeCell ref="J3:J6"/>
    <mergeCell ref="Q4:Q6"/>
    <mergeCell ref="R3:R6"/>
    <mergeCell ref="S3:S6"/>
    <mergeCell ref="T4:T6"/>
    <mergeCell ref="U4:U6"/>
    <mergeCell ref="V4:V6"/>
    <mergeCell ref="W3:W6"/>
    <mergeCell ref="X3:X6"/>
    <mergeCell ref="Y3:Y6"/>
    <mergeCell ref="Z4:Z6"/>
    <mergeCell ref="AA4:AA6"/>
    <mergeCell ref="AB3:AB6"/>
    <mergeCell ref="K4:M5"/>
    <mergeCell ref="N4:P5"/>
  </mergeCells>
  <pageMargins left="0.751388888888889" right="0.751388888888889" top="1" bottom="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阿星</cp:lastModifiedBy>
  <dcterms:created xsi:type="dcterms:W3CDTF">2024-12-16T03:00:00Z</dcterms:created>
  <dcterms:modified xsi:type="dcterms:W3CDTF">2024-12-18T03:31:44Z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F05B323F63AA4D2AA3242E1A6A1EBD43_11</vt:lpwstr>
  </property>
  <property fmtid="{D5CDD505-2E9C-101B-9397-08002B2CF9AE}" pid="3" name="KSOProductBuildVer">
    <vt:lpwstr>2052-12.1.0.19302</vt:lpwstr>
  </property>
</Properties>
</file>