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中央资金（巩固拓展脱贫攻坚和乡村振兴任务）" sheetId="5" r:id="rId1"/>
    <sheet name="2023年项目计划" sheetId="14" r:id="rId2"/>
  </sheets>
  <definedNames>
    <definedName name="_xlnm._FilterDatabase" localSheetId="0" hidden="1">'中央资金（巩固拓展脱贫攻坚和乡村振兴任务）'!$A$4:$R$14</definedName>
    <definedName name="_xlnm._FilterDatabase" localSheetId="1" hidden="1">'2023年项目计划'!$A$4:$X$42</definedName>
    <definedName name="_xlnm.Print_Titles" localSheetId="1">'2023年项目计划'!$1:$4</definedName>
  </definedNames>
  <calcPr calcId="144525"/>
</workbook>
</file>

<file path=xl/sharedStrings.xml><?xml version="1.0" encoding="utf-8"?>
<sst xmlns="http://schemas.openxmlformats.org/spreadsheetml/2006/main" count="615" uniqueCount="258">
  <si>
    <t>附件：</t>
  </si>
  <si>
    <r>
      <rPr>
        <b/>
        <sz val="22"/>
        <rFont val="仿宋"/>
        <charset val="134"/>
      </rPr>
      <t xml:space="preserve"> 中央财政衔接推进乡村振兴补助资金项目计划表
</t>
    </r>
    <r>
      <rPr>
        <b/>
        <sz val="16"/>
        <rFont val="仿宋"/>
        <charset val="134"/>
      </rPr>
      <t>（2023年巩固拓展脱贫攻坚成果和乡村振兴任务）</t>
    </r>
  </si>
  <si>
    <t>序号</t>
  </si>
  <si>
    <t>项目名称</t>
  </si>
  <si>
    <t>责任单位</t>
  </si>
  <si>
    <t>建设地点</t>
  </si>
  <si>
    <t>项目类型</t>
  </si>
  <si>
    <t>建设内容</t>
  </si>
  <si>
    <t>资金构成（万元）</t>
  </si>
  <si>
    <t>绩效目标</t>
  </si>
  <si>
    <t>减贫带贫机制</t>
  </si>
  <si>
    <t>建设规模</t>
  </si>
  <si>
    <t>受益对象</t>
  </si>
  <si>
    <t>重点示范村（√）</t>
  </si>
  <si>
    <t>脱贫村（√）</t>
  </si>
  <si>
    <t>备注</t>
  </si>
  <si>
    <t>总投资</t>
  </si>
  <si>
    <t>申请资金</t>
  </si>
  <si>
    <t>数量</t>
  </si>
  <si>
    <t>计量单位</t>
  </si>
  <si>
    <t>合计</t>
  </si>
  <si>
    <t>脱贫人口数</t>
  </si>
  <si>
    <t>监测对象数</t>
  </si>
  <si>
    <t>长白镇绿江村干巴河子护岸二期工程（二）</t>
  </si>
  <si>
    <t>长白镇人民政府</t>
  </si>
  <si>
    <t>绿江村</t>
  </si>
  <si>
    <t>基建
（续建）</t>
  </si>
  <si>
    <t>建设河道总长度53m，其中，左岸护岸工程57m，右岸护岸工程51m</t>
  </si>
  <si>
    <t>改善干巴河子抗灾能力，有效保障农田和村民生命财产安全，使得已脱贫人口19户，23人收益</t>
  </si>
  <si>
    <t>米</t>
  </si>
  <si>
    <t>√</t>
  </si>
  <si>
    <t>巩固拓展脱贫攻坚成果和乡村振兴任务</t>
  </si>
  <si>
    <t>金华乡金华村大砬子屯基础设施建设项目（二）</t>
  </si>
  <si>
    <t>金华乡人民政府</t>
  </si>
  <si>
    <t>金华村</t>
  </si>
  <si>
    <t>修建水泥路1050米，4米宽共4200平方米，35盏路灯及管线</t>
  </si>
  <si>
    <t>项目建成后，一是改善居民居住条件，二是缓解出行问题，三是提高村庄人居环境包括脱贫建档立卡贫困户5户9人受益</t>
  </si>
  <si>
    <t>长白县金华乡金华村致富屯至大砬子道路建设项目（二）</t>
  </si>
  <si>
    <t>项目路线全长 2.5公里，在原有道路基础上修建沥青混凝土路面</t>
  </si>
  <si>
    <t>巩固提升两个屯22户40人，包括脱贫建档立卡贫困户3户8人受益</t>
  </si>
  <si>
    <t>千米</t>
  </si>
  <si>
    <t>新房子镇佳在水村水蛭养殖项目</t>
  </si>
  <si>
    <t>新房子镇</t>
  </si>
  <si>
    <t>佳在水村</t>
  </si>
  <si>
    <t>产业</t>
  </si>
  <si>
    <t>建设用地7亩，7个养殖池（10万），建设7个钢架大棚(14万)，1个蓄水池（3万），1个管护房（1万）,水蛭种苗（30万）及相应配套养殖设施（2万）。</t>
  </si>
  <si>
    <t>该项目建成后，能带动脱贫户15户22人，每年脱贫户人均分红1000元。</t>
  </si>
  <si>
    <t>产业项目建成后，由村委会统一管理，带动村民养殖，增加收入。</t>
  </si>
  <si>
    <t>亩</t>
  </si>
  <si>
    <t>十二道沟镇十三道沟村特色农产品种植项目</t>
  </si>
  <si>
    <t>十二道沟镇人民政府</t>
  </si>
  <si>
    <t>十三道沟村</t>
  </si>
  <si>
    <t>十三道沟村冬蘑种植项目，种植冬蘑5万棒，租用冷棚3栋（租金0.3万元），购买冬蘑菌棒5万棒（每棒2.2元，运费6000元，共需11.6万元），购买棚膜（0.6万元），人工费（1.95万元），预备费1.5万元。</t>
  </si>
  <si>
    <t xml:space="preserve">十三道沟村特色农产品种植项目建成后年纯收入6万元，带动脱贫33户43人，监测3户5人，每年脱贫户/监测户人均分红200元。
</t>
  </si>
  <si>
    <t>产业项目建成后，明确科学经营管理方式，设专帐管理，制定科学收益分配方案，用于脱贫建档立卡贫困人口分红和村集体经济增收，带动脱贫建档立卡贫困人口持续稳定脱贫。</t>
  </si>
  <si>
    <t>棒</t>
  </si>
  <si>
    <t>长白县十四道沟镇望天鹅新村红石榴民族村寨旅游设施改造项目（二）</t>
  </si>
  <si>
    <t>十四道沟镇人民政府</t>
  </si>
  <si>
    <t>望天鹅新村</t>
  </si>
  <si>
    <t>产业
（续建）</t>
  </si>
  <si>
    <t>改造16栋民宿</t>
  </si>
  <si>
    <t>预计年增加收入4.85万元，带动20户55人增收，其中，本村脱贫建档立卡贫困户1户2人、鸡冠砬子村脱贫建档人口4户7人受益，人均增收880元，持续稳定脱贫</t>
  </si>
  <si>
    <t>项目完成后由望天鹅新村村民委员会管理，改善村整体环境，保障村民民宿产业持续稳定获得收益，带动本村脱贫建档立卡1户2人、鸡冠砬子村脱贫建档人口4户7人持续稳定脱贫，促进十四道沟镇特色产业发展</t>
  </si>
  <si>
    <t>栋</t>
  </si>
  <si>
    <t>少数民族发展任务</t>
  </si>
  <si>
    <t>十二道沟镇养牛场建设项目（二）</t>
  </si>
  <si>
    <t>十二道沟镇原镇办参厂</t>
  </si>
  <si>
    <t>购买活牛约140头</t>
  </si>
  <si>
    <t>项目建成后，将养牛场整体承包，每年收取总投资6%的承包费约80万元，给全镇已脱贫贫困户191户271人每年每人分红500元，其余资金按各村需求分配到各村，提高各村集体经济</t>
  </si>
  <si>
    <t>项目建成后每年可获得利润80万元左右（承包费），获得纯利润设专帐管理，制定科学收益分配方案，用于已脱贫贫困人口分红带动农户包括191户271人已脱贫贫困人口有劳动能力的到养牛厂务工，增加收入，进一步巩固扶贫成果</t>
  </si>
  <si>
    <t>头</t>
  </si>
  <si>
    <t>长白镇民主村果蔬加工厂建设项目</t>
  </si>
  <si>
    <t>长白镇民主村</t>
  </si>
  <si>
    <t>新建厂房500平方米，其中包括2个加工车间：果蔬清洗加工车间、水果干制品加工车间冷库200平方米，存储库240平方米及配套附属设施等</t>
  </si>
  <si>
    <t>项目建成后，年纯收入12.2万元，带动已脱贫人口30户44人，每年脱贫户均分红500元</t>
  </si>
  <si>
    <t>项目建设完成后，由民主村委会对外运营，并制定科学收益分配方案，壮大村集体经济，为已脱贫人口分红，使脱贫人口持续收益</t>
  </si>
  <si>
    <t>平方米</t>
  </si>
  <si>
    <t>长白镇绿江村农特产品加工厂建设项目</t>
  </si>
  <si>
    <t>经济开发区</t>
  </si>
  <si>
    <t>新建厂房770平方米，其中包括3个加工车间：冷面加工车间、干食用菌加工车间、蜂蜜加工车间及展示大厅、办公室、会客厅等，冷库300平方米，储存库240平方米及配套附属设施等</t>
  </si>
  <si>
    <t>项目建成后，年纯收入17万元，带动已脱贫人口18户22人，每年脱贫户均分红500元</t>
  </si>
  <si>
    <t>项目建设完成后，由绿江村委会对外运营，并制定科学收益分配方案，壮大村集体经济，为已脱贫人口分红，使脱贫人口持续收益</t>
  </si>
  <si>
    <t>2023年度中央、省级衔接推进乡村振兴补助资金项目计划表</t>
  </si>
  <si>
    <t>项目
类型</t>
  </si>
  <si>
    <t>项目  性质</t>
  </si>
  <si>
    <t>时间进度</t>
  </si>
  <si>
    <t>总投资
万元</t>
  </si>
  <si>
    <t>安排资金计划 （万元）</t>
  </si>
  <si>
    <t>联农带农机制</t>
  </si>
  <si>
    <t>BJ和革命老区（√）</t>
  </si>
  <si>
    <t>示范村（√）</t>
  </si>
  <si>
    <t>资金来源</t>
  </si>
  <si>
    <t>计划开工时间</t>
  </si>
  <si>
    <t>计划完工时间</t>
  </si>
  <si>
    <t>中央</t>
  </si>
  <si>
    <t>省级</t>
  </si>
  <si>
    <t>小计</t>
  </si>
  <si>
    <t>新建</t>
  </si>
  <si>
    <t>2023、5</t>
  </si>
  <si>
    <t>2024、5</t>
  </si>
  <si>
    <t>中央衔接资金（少数民族发展任务）</t>
  </si>
  <si>
    <t>新建厂房770平方米，其中包括3个加工车间：冷面加工车间、干食用菌加工车间、蜂蜜加工车间等，冷库300平方米，储存库240平方米及配套附属设施等</t>
  </si>
  <si>
    <t>长白镇绿江村干巴河子护岸二期工程</t>
  </si>
  <si>
    <t>基建</t>
  </si>
  <si>
    <t>续建</t>
  </si>
  <si>
    <t>2023、11</t>
  </si>
  <si>
    <t>中央衔接资金（乡村振兴任务）</t>
  </si>
  <si>
    <t>长白镇解放村老解放桥至梨树沟新村边坡修复工程</t>
  </si>
  <si>
    <t>长白镇解放村</t>
  </si>
  <si>
    <t>针对存在车辆通行、山体滑坡、道路塌陷等安全隐患的受损边坡300延长米，共8处，进行修复</t>
  </si>
  <si>
    <t>项目建成后改善解放村老解放桥至梨树沟新村的抗灾能力，有效保护村民生命财产，其中脱贫户16户20人收益</t>
  </si>
  <si>
    <t>项目建成后由解放村村委会管理，提高放村老解放桥至梨树沟新村抗灾能力，保障村民生命财产安全，达到脱贫户16户20人持续稳定脱贫要求</t>
  </si>
  <si>
    <t>省级衔接资金（乡村振兴任务）</t>
  </si>
  <si>
    <t>马鹿沟镇十八道沟村水毁堤坝重建项目</t>
  </si>
  <si>
    <t>马鹿沟镇人民政府</t>
  </si>
  <si>
    <t>十八道
沟村</t>
  </si>
  <si>
    <t>重建十八道沟村堤坝300延长米</t>
  </si>
  <si>
    <t>重建水毁堤坝，提升防汛抗洪能力，保障居民出行生活安全项目总计使188户370人受益，其中包括脱贫建档立卡贫困人口36户52人，进一步巩固提升脱贫攻坚成果</t>
  </si>
  <si>
    <t>项目完成后由十八道沟村村民委员会管理，项目总计使十八道沟村脱贫建档立卡贫困人口36户52人受益，进一步巩固提升脱贫攻坚成果</t>
  </si>
  <si>
    <t>马鹿沟镇马鹿沟村七、八片区基础设施建设项目</t>
  </si>
  <si>
    <t>马鹿沟村</t>
  </si>
  <si>
    <t>恢复七片区沥青混凝土路面2133㎡,八片区沥青混凝土路面恢复6256.6㎡.</t>
  </si>
  <si>
    <t>改善村内人居环境，提高村民生活质量，使全村142户432人受益，其中包括脱贫建档立卡贫困人口5户5人，进一步巩固提升脱贫攻坚成果</t>
  </si>
  <si>
    <t>通过对村内基础设施的建设，改善了村民出行条件，为贫困人口出行提供便利，进一步改善生产生活条件</t>
  </si>
  <si>
    <t>中央衔接资金（乡村振兴任务）和省级衔接资金（乡村振兴任务）</t>
  </si>
  <si>
    <t>马鹿沟镇东北基础设施建设项目二期</t>
  </si>
  <si>
    <t>恢复沥青混凝土路面1050平方米.</t>
  </si>
  <si>
    <t>马鹿沟镇果园村基础设施建设项目</t>
  </si>
  <si>
    <t>果园村</t>
  </si>
  <si>
    <t>村内基础照明、道路等特色村寨建设内容</t>
  </si>
  <si>
    <t>通过对路灯进行节能改造，进一步提高村整体形象，为村民及脱贫建档立卡贫困户夜间出行提供方便，进一步改善生产生活条件</t>
  </si>
  <si>
    <t>该项目可使全村常住人口38户79人受益,其中包括脱贫建档立卡贫困户8户9人受益。</t>
  </si>
  <si>
    <t>金华乡金华村大砬子屯基础设施建设项目</t>
  </si>
  <si>
    <t>修建路灯10盏及管线，排水沟350.43米，过道管31米，修建路面3161.53平方米</t>
  </si>
  <si>
    <t>金华乡金华村致富屯至大砬子道路建设项目</t>
  </si>
  <si>
    <t>修建道路全长2.05公里，采用设计速度20公里/小时的四级公路标准，铺设柏油，路肩及边沟建设。</t>
  </si>
  <si>
    <t>金华乡十六道沟村村内河坝维修项目</t>
  </si>
  <si>
    <t>十六道沟村</t>
  </si>
  <si>
    <t>维修堤坝150延长米；堤坝回填50延长米</t>
  </si>
  <si>
    <t>项目建成后，将在汛期发挥重要作用，保障基本农田及民居安全，全村6人受益包括脱贫建档立卡贫困户2户2人</t>
  </si>
  <si>
    <t>项目建成后，将在汛期发挥重要作用，保障基本农田及民居安全，全村30户55人包括脱贫建档立卡贫困户2户2人</t>
  </si>
  <si>
    <t>长白县十四道沟镇望天鹅新村红石榴民族村寨旅游设施改造项目</t>
  </si>
  <si>
    <t>十四道沟镇原种场供水工程</t>
  </si>
  <si>
    <t>原种场</t>
  </si>
  <si>
    <t>修复道路4431平方米，建设供水管网400米</t>
  </si>
  <si>
    <t>项目完成后保障干沟子全村32户/80人饮水和出行安全，改善村民出行条件，提高生活水平</t>
  </si>
  <si>
    <t>项目完成后由原种场管理，保障全村32户/80人饮水和出行安全提高生活水平，达到不新增贫困人口的要求</t>
  </si>
  <si>
    <t>十四道沟镇望天鹅新村基础设施建设项目</t>
  </si>
  <si>
    <t>十四道沟镇望天鹅新村</t>
  </si>
  <si>
    <t>新建望天鹅新村道路500平方米，边沟150米，路600延长米。</t>
  </si>
  <si>
    <t>保障村民出行安全，改善全村97户/243人生活条件，提高村民生活水平，其中脱贫户1户/2人受益。</t>
  </si>
  <si>
    <t>项目完成后由望天鹅新村村民委员会管理，达到保障村民出行安全，改善全村97户/243人生活条件，提高村民生活水平，推动旅游业发展，脱贫困人口1户2人持续稳定脱贫的要求。</t>
  </si>
  <si>
    <t>长白县十四道沟镇望天鹅新村民宿项目</t>
  </si>
  <si>
    <t>新建民宿两座，其中民宿1#建筑面积为800㎡，民宿2#建筑面积为800㎡，均为二层单体建筑；消防水池1座；地面硬化2287.89㎡及配套基础设施建设。</t>
  </si>
  <si>
    <t>项目建成后年收入25万元，带动旅游产业发展，全镇982户/2784人受益，其中脱贫户/监测户51户71人，每年脱贫户/监测户人均分红300元。</t>
  </si>
  <si>
    <t>项目建成后由镇办旅游公司管理，年收入25万元，促进十四道沟镇旅游产业发展。降低返贫几率，带动脱贫户/监测户51户71人，每年脱贫户/监测户人均分红300元。达到脱户和监测户持续稳定脱贫的要求。</t>
  </si>
  <si>
    <t>种植冬蘑5万棒，租用冷棚3栋，购买棚膜等。</t>
  </si>
  <si>
    <t>十三道沟村特色农产品种植项目建成后年纯收入6万元，带动脱贫33户43人，监测3户5人，每年脱贫户/监测户差异性分红。</t>
  </si>
  <si>
    <t>十二道沟镇大米加工厂建设项目</t>
  </si>
  <si>
    <t>十二道沟村</t>
  </si>
  <si>
    <t>总占地面积4272㎡，总建筑面积400.26㎡，建设1栋大米加工厂（157万元），并购置大米加工生产线设备（260万元）</t>
  </si>
  <si>
    <t>项目建成后年纯收入18.9万元，带动脱贫115户162人，监测8户12人，每年差异性分红</t>
  </si>
  <si>
    <t>产业项目建成后，明确科学经营管理方式，设专帐管理，制定科学收益分配方案，用于脱贫建档立卡贫困人口分红和村集体经济增收，带动脱贫建档立卡贫困人口持续稳定脱贫</t>
  </si>
  <si>
    <t>十二道沟镇养牛场建设项目</t>
  </si>
  <si>
    <t>十二道沟镇中和村、西岗管委会饮水工程</t>
  </si>
  <si>
    <t>十二道沟镇中和村、西岗管委会</t>
  </si>
  <si>
    <t>铺设管线7685米，新建阀门井1座，检修井5座</t>
  </si>
  <si>
    <t>提高村民饮水质量，保证饮水安全，保障供水充足，满足群众生产生活用水，全村60户117人受益，包括已脱贫人口20户30人，监测对象5户7人</t>
  </si>
  <si>
    <t>保障生产生活用水，提高饮水质量，防止已脱贫贫困户返贫，已脱贫人口20户30人</t>
  </si>
  <si>
    <t>十二道沟镇水毁河坝维修项目</t>
  </si>
  <si>
    <t>中和村、十三道沟村</t>
  </si>
  <si>
    <t>中和村村内道路水毁河坝30延长米；十三道沟村桥水毁河坝220立方延长米</t>
  </si>
  <si>
    <t>维修8.15大水损毁的河坝，解决村民出行问题，保障全村出行安全，全村受益，其中脱贫53户73人/监测5户12人受益</t>
  </si>
  <si>
    <t>项目完成后由中和村村民委员会和十三道沟村民委员会管理，解决村民因水毁导致的出行安全问题，提高生活质量，其中脱贫53户73人/监测5户12人受益</t>
  </si>
  <si>
    <t>八道沟镇水毁河坝维修项目</t>
  </si>
  <si>
    <t>八道沟镇人民政府</t>
  </si>
  <si>
    <t>八道沟镇新兴村、九道沟村、胜利村</t>
  </si>
  <si>
    <t>2024、7</t>
  </si>
  <si>
    <t>胜利村至合兴桥278米，胜利村石灰窑屯堤防40米，九道沟村堤防100米，水毁堤坝418延长米。</t>
  </si>
  <si>
    <t>项目建成后保护村民房屋安全及出行安全，确保村民生命财产安全。提高村民幸福指数。其中脱贫户6户11人受益</t>
  </si>
  <si>
    <t>项目完成后由新兴村村民委员会管理，保护村民房屋安全及出行安全，确保村民生命财产安全，达到脱贫户6户11人持续稳定脱贫的要求。</t>
  </si>
  <si>
    <t>八道沟镇新开沟村村容村貌工程建设项目</t>
  </si>
  <si>
    <t>新开沟村</t>
  </si>
  <si>
    <t>水泥路罩沥青路面8740平方米，自来水管道铺设1600延长米，自来水破损路面修复，新建沉淀池2个，排水管网1600延长米，新建村内水泥路465延长米宽2.5米，新建水泥机耕路14000平方米</t>
  </si>
  <si>
    <t>改善新开沟村106户336人居住环境，提升群众生活水平和生活质量，其中脱贫建档立卡贫困户17户22人受益</t>
  </si>
  <si>
    <t>八道沟镇西兴村基础设施工程建设项目</t>
  </si>
  <si>
    <t>西兴村</t>
  </si>
  <si>
    <t>巷道硬化3680㎡、村道硬化3400延长米；排水沟1050m，步道3100㎡，照明灯等</t>
  </si>
  <si>
    <t>该项目辐射农田1000亩，进一步改善206户535人生产生活条件，方便群众出行、提高生产能力，促进农民增收，其中：已脱贫建档立卡贫困户16户人口28人受益</t>
  </si>
  <si>
    <t>新房子镇人民政府</t>
  </si>
  <si>
    <t>建设用地7亩，7个养殖池，建设7个钢架大棚，1个蓄水池，1个管护房,水蛭种苗及相应配套养殖设施。</t>
  </si>
  <si>
    <t>新房子镇老人沟村西小沟护河坝建设项目</t>
  </si>
  <si>
    <t>老人沟村</t>
  </si>
  <si>
    <t>对截水坝村委会段需要防渗的516米坝体（两岸）进行钢筋混凝土贴面防渗处理长度是516米</t>
  </si>
  <si>
    <t>增强防汛抗洪能力，保护村民人身财产安全，全村12户24人受益其中，包括脱贫建档立卡贫困户1户1人受益</t>
  </si>
  <si>
    <t>方便全村村民出行，美化村容村貌，增强雨季防汛能力，带动村民增收</t>
  </si>
  <si>
    <t>新房子镇河坝护墙水毁项目</t>
  </si>
  <si>
    <t>新房子镇新房子村</t>
  </si>
  <si>
    <t>修复于沟子桥头南侧，河东大桥北侧292米，于沟子桥北侧护墙30米，于沟子村东侧河坝护墙92米，高粱街前两侧护墙470米，高粱街小沟护笼40米，养鸡场河坝82米</t>
  </si>
  <si>
    <t>该项目建成后，可有效提升新房子村居民出行条件，减少道路安全隐患，有效保障全村159户301人出行安全</t>
  </si>
  <si>
    <t>项目建成后，解决佳在水村居民出行问题，美化村容村貌，其中脱贫人口14户21人受益</t>
  </si>
  <si>
    <t>新房子镇虎洞沟村基础设施提升建设项目</t>
  </si>
  <si>
    <t>虎洞沟村</t>
  </si>
  <si>
    <t>新建沥青路面1100平方米，新建村内街道河西后街800平方米，水田地至大桥岔道1040平方米，新建大金厂巷道2880平方米</t>
  </si>
  <si>
    <t>改善脱贫户29户42人居住出行条件</t>
  </si>
  <si>
    <t>新房子镇大顶子村基础设施提升建设项目（二期）</t>
  </si>
  <si>
    <t>大顶子村</t>
  </si>
  <si>
    <t>修建2500延长米村内巷道</t>
  </si>
  <si>
    <t>项目建成后，可解决目前大顶子村部分居民出行不便问题，带动农业发展，利于交通、招商等活动落地，提升居民幸福感，提升村容村貌改善全村75户122人出行条件，为居民日常活动、农业生产提供便利，其中脱贫户9户14人受益</t>
  </si>
  <si>
    <t>宝泉山镇社区、老保甲村、新南岗村饮水工程</t>
  </si>
  <si>
    <t>宝泉山镇人民政府</t>
  </si>
  <si>
    <t>宝泉山镇宝泉社区、老保甲村、新南岗村</t>
  </si>
  <si>
    <t>建设阀门井、检修井、排水井共11座，铺设管道总长度为4975m，实施水源保护措施1处</t>
  </si>
  <si>
    <t>项目建成后解决西南岗村、邱家店、上二股流村、新南岗村、老保甲村饮水问题，受益人口数978人，其中脱贫31户52人</t>
  </si>
  <si>
    <t>宝泉山镇宝泉社区道路改建建设项目</t>
  </si>
  <si>
    <t>宝泉山镇宝泉社区</t>
  </si>
  <si>
    <t>道路罩面面积：10843.84平方米.</t>
  </si>
  <si>
    <t>项目建成后解决了社区50%以上农村居住人口（老居所村、栾家店村等）的道路问题，受益人口数691人，其中脱贫14户29人。</t>
  </si>
  <si>
    <t>宝泉山镇邱家店村公路两侧排水沟建设项目</t>
  </si>
  <si>
    <t>宝泉山镇邱家店村</t>
  </si>
  <si>
    <t>拆除重建浆砌毛石边沟 206.2 米</t>
  </si>
  <si>
    <t>项目建成后解决邱家店村道路排水问题，受益人口数78人，其中脱贫7户9人</t>
  </si>
  <si>
    <t>宝泉山镇受灾河坝维修项目</t>
  </si>
  <si>
    <t>大崴子村</t>
  </si>
  <si>
    <t>大崴子村内河坝水毁堤坝220延长米</t>
  </si>
  <si>
    <t>修复大崴子村水毁河坝220米，保障村民安全造成，受益人口数121人，其中脱贫14户20人</t>
  </si>
  <si>
    <t>项目完成后由大崴子村村民委员会管理，解决村民生活安全问题，提高村民生活质量，收益人口数121人，其中脱贫户20人</t>
  </si>
  <si>
    <t>2023年长白县长白森林经营局林区道路改造中央财政以工代赈项目</t>
  </si>
  <si>
    <t>长白县森林经营局</t>
  </si>
  <si>
    <t>长白森林经营局横山林场、新房子林场</t>
  </si>
  <si>
    <t>改建林道总长度长 7.76千米，横山林场马顺沟管护站至二道岗林道，长度3.97公里，新房子林场北岗四场管护站至新车间林道，长度 3.79公里。</t>
  </si>
  <si>
    <t>为保障我局林区居民生活、生产和森林防火、森林管护、营林工作，为了巩固脱贫攻坚成果做好与乡村振兴战略的有效衔接，改建横山林场马顺沟管护站至二道岗路段施业区和新房子林场北岗四场管护站至新车间施业区内2处防火应急道路。</t>
  </si>
  <si>
    <t>项目劳动力约50人主要吸纳十九道沟村和新房子村劳动力，发放劳务报酬金额78万元，占申请中央资金的（20.53%）。</t>
  </si>
  <si>
    <t>中央衔接资金（以工代赈任务）</t>
  </si>
  <si>
    <t>龙泉镇林场小浆果加工项目</t>
  </si>
  <si>
    <t>长白县林业局</t>
  </si>
  <si>
    <t>龙泉镇林场（小梨树沟村）</t>
  </si>
  <si>
    <t>项目用地面积为2214.00m2，总建筑面积为1250㎡，包括冷库、速冻库、加工车间等。</t>
  </si>
  <si>
    <t>年均营业收入195.53万元、年均利润48.83万元、年均净利润36.63万元，安排林场职工就业增加职工福利待遇，提高职工经济收入，改善职工办公条件</t>
  </si>
  <si>
    <t>预计带动林场全体职工增加收入，同时可以带动周边村屯群众就业增收</t>
  </si>
  <si>
    <t>中央衔接资金（欠发达国有林场巩固提升任务）</t>
  </si>
  <si>
    <t>长白县新能源乡村振兴光伏发电站项目（一期）</t>
  </si>
  <si>
    <t>长白县乡村振兴局</t>
  </si>
  <si>
    <t>长白县</t>
  </si>
  <si>
    <t>2024、6</t>
  </si>
  <si>
    <t>项目总装机容量10.6兆瓦</t>
  </si>
  <si>
    <t>该项目达到规模后预计收入利润275万元，用于发展全县53个行政村村集体收入</t>
  </si>
  <si>
    <t>项目建设完成后由企业运营，年获得纯利润设专帐管理，制定科学收益分配方案，采取差异化分配，用于带动全县村集体收入</t>
  </si>
  <si>
    <t>√14个</t>
  </si>
  <si>
    <t>“雨露计划”职业教育补助</t>
  </si>
  <si>
    <t>其他</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</si>
  <si>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</si>
  <si>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</si>
  <si>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</si>
  <si>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小额信贷贴息</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</si>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</sst>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rgb="FFFF0000"/>
      <name val="宋体"/>
      <charset val="134"/>
      <scheme val="minor"/>
    </font>
    <font>
      <sz val="9"/>
      <color theme="1"/>
      <name val="宋体"/>
      <charset val="134"/>
      <scheme val="minor"/>
    </font>
    <font>
      <sz val="11"/>
      <name val="仿宋"/>
      <charset val="134"/>
    </font>
    <font>
      <b/>
      <sz val="22"/>
      <name val="仿宋"/>
      <charset val="134"/>
    </font>
    <font>
      <sz val="9"/>
      <name val="宋体"/>
      <charset val="134"/>
    </font>
    <font>
      <sz val="10"/>
      <name val="宋体"/>
      <charset val="134"/>
    </font>
    <font>
      <sz val="9"/>
      <name val="宋体"/>
      <charset val="134"/>
      <scheme val="minor"/>
    </font>
    <font>
      <sz val="9"/>
      <name val="宋体"/>
      <charset val="134"/>
      <scheme val="major"/>
    </font>
    <font>
      <sz val="11"/>
      <name val="宋体"/>
      <charset val="134"/>
      <scheme val="minor"/>
    </font>
    <font>
      <sz val="11"/>
      <name val="宋体"/>
      <charset val="134"/>
    </font>
    <font>
      <sz val="9"/>
      <color rgb="FF000000"/>
      <name val="宋体"/>
      <charset val="134"/>
    </font>
    <font>
      <sz val="10"/>
      <name val="Arial"/>
      <charset val="134"/>
    </font>
    <font>
      <sz val="10"/>
      <name val="宋体"/>
      <charset val="134"/>
      <scheme val="minor"/>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name val="仿宋"/>
      <charset val="134"/>
    </font>
  </fonts>
  <fills count="35">
    <fill>
      <patternFill patternType="none"/>
    </fill>
    <fill>
      <patternFill patternType="gray125"/>
    </fill>
    <fill>
      <patternFill patternType="solid">
        <fgColor theme="9" tint="0.8"/>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xf numFmtId="0" fontId="0" fillId="9" borderId="8" applyNumberFormat="0" applyFont="0" applyAlignment="0" applyProtection="0">
      <alignment vertical="center"/>
    </xf>
    <xf numFmtId="0" fontId="18"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18" fillId="11" borderId="0" applyNumberFormat="0" applyBorder="0" applyAlignment="0" applyProtection="0">
      <alignment vertical="center"/>
    </xf>
    <xf numFmtId="0" fontId="22" fillId="0" borderId="10" applyNumberFormat="0" applyFill="0" applyAlignment="0" applyProtection="0">
      <alignment vertical="center"/>
    </xf>
    <xf numFmtId="0" fontId="18" fillId="12" borderId="0" applyNumberFormat="0" applyBorder="0" applyAlignment="0" applyProtection="0">
      <alignment vertical="center"/>
    </xf>
    <xf numFmtId="0" fontId="28" fillId="13" borderId="11" applyNumberFormat="0" applyAlignment="0" applyProtection="0">
      <alignment vertical="center"/>
    </xf>
    <xf numFmtId="0" fontId="29" fillId="13" borderId="7" applyNumberFormat="0" applyAlignment="0" applyProtection="0">
      <alignment vertical="center"/>
    </xf>
    <xf numFmtId="0" fontId="30" fillId="14" borderId="12"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0" fillId="0" borderId="0">
      <alignment vertical="center"/>
    </xf>
    <xf numFmtId="0" fontId="10" fillId="0" borderId="0">
      <alignment vertical="center"/>
    </xf>
  </cellStyleXfs>
  <cellXfs count="8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7"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9" fillId="0" borderId="1" xfId="0" applyFont="1" applyBorder="1">
      <alignment vertical="center"/>
    </xf>
    <xf numFmtId="0" fontId="7"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xf>
    <xf numFmtId="49" fontId="5"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3" fillId="0" borderId="1"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5" fillId="2" borderId="1" xfId="0" applyNumberFormat="1" applyFont="1" applyFill="1" applyBorder="1" applyAlignment="1">
      <alignment horizontal="justify" vertical="center"/>
    </xf>
    <xf numFmtId="0" fontId="11" fillId="3"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4" xfId="50"/>
    <cellStyle name="常规 2"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48576"/>
  <sheetViews>
    <sheetView workbookViewId="0">
      <selection activeCell="L13" sqref="L13"/>
    </sheetView>
  </sheetViews>
  <sheetFormatPr defaultColWidth="9" defaultRowHeight="13.5"/>
  <cols>
    <col min="1" max="1" width="3.525" style="48" customWidth="1"/>
    <col min="2" max="2" width="11.25" style="50" customWidth="1"/>
    <col min="3" max="3" width="7.63333333333333" style="48" customWidth="1"/>
    <col min="4" max="4" width="4.75" style="48" customWidth="1"/>
    <col min="5" max="5" width="8.5" style="51" customWidth="1"/>
    <col min="6" max="6" width="24.0333333333333" style="50" customWidth="1"/>
    <col min="7" max="8" width="7" style="51" customWidth="1"/>
    <col min="9" max="9" width="21.6333333333333" style="52" customWidth="1"/>
    <col min="10" max="10" width="21.1333333333333" style="52" customWidth="1"/>
    <col min="11" max="11" width="5.85" style="53" customWidth="1"/>
    <col min="12" max="12" width="4.44166666666667" style="53" customWidth="1"/>
    <col min="13" max="13" width="4.33333333333333" style="53" customWidth="1"/>
    <col min="14" max="14" width="4.53333333333333" style="53" customWidth="1"/>
    <col min="15" max="15" width="5.15" style="53" customWidth="1"/>
    <col min="16" max="16" width="3" style="53" customWidth="1"/>
    <col min="17" max="17" width="3.21666666666667" style="53" customWidth="1"/>
    <col min="18" max="16384" width="9" style="48"/>
  </cols>
  <sheetData>
    <row r="1" s="48" customFormat="1" spans="1:17">
      <c r="A1" s="5" t="s">
        <v>0</v>
      </c>
      <c r="B1" s="5"/>
      <c r="C1" s="5"/>
      <c r="D1" s="5"/>
      <c r="E1" s="54"/>
      <c r="F1" s="5"/>
      <c r="G1" s="54"/>
      <c r="H1" s="54"/>
      <c r="I1" s="52"/>
      <c r="J1" s="52"/>
      <c r="K1" s="53"/>
      <c r="L1" s="53"/>
      <c r="M1" s="53"/>
      <c r="N1" s="53"/>
      <c r="O1" s="53"/>
      <c r="P1" s="53"/>
      <c r="Q1" s="53"/>
    </row>
    <row r="2" s="48" customFormat="1" ht="56" customHeight="1" spans="1:17">
      <c r="A2" s="6" t="s">
        <v>1</v>
      </c>
      <c r="B2" s="7"/>
      <c r="C2" s="6"/>
      <c r="D2" s="6"/>
      <c r="E2" s="6"/>
      <c r="F2" s="7"/>
      <c r="G2" s="6"/>
      <c r="H2" s="6"/>
      <c r="I2" s="7"/>
      <c r="J2" s="7"/>
      <c r="K2" s="6"/>
      <c r="L2" s="6"/>
      <c r="M2" s="6"/>
      <c r="N2" s="6"/>
      <c r="O2" s="6"/>
      <c r="P2" s="6"/>
      <c r="Q2" s="6"/>
    </row>
    <row r="3" s="48" customFormat="1" ht="33" customHeight="1" spans="1:18">
      <c r="A3" s="8" t="s">
        <v>2</v>
      </c>
      <c r="B3" s="8" t="s">
        <v>3</v>
      </c>
      <c r="C3" s="8" t="s">
        <v>4</v>
      </c>
      <c r="D3" s="8" t="s">
        <v>5</v>
      </c>
      <c r="E3" s="55" t="s">
        <v>6</v>
      </c>
      <c r="F3" s="8" t="s">
        <v>7</v>
      </c>
      <c r="G3" s="8" t="s">
        <v>8</v>
      </c>
      <c r="H3" s="8"/>
      <c r="I3" s="8" t="s">
        <v>9</v>
      </c>
      <c r="J3" s="8" t="s">
        <v>10</v>
      </c>
      <c r="K3" s="74" t="s">
        <v>11</v>
      </c>
      <c r="L3" s="75"/>
      <c r="M3" s="74" t="s">
        <v>12</v>
      </c>
      <c r="N3" s="76"/>
      <c r="O3" s="75"/>
      <c r="P3" s="41" t="s">
        <v>13</v>
      </c>
      <c r="Q3" s="41" t="s">
        <v>14</v>
      </c>
      <c r="R3" s="82" t="s">
        <v>15</v>
      </c>
    </row>
    <row r="4" s="48" customFormat="1" ht="47" customHeight="1" spans="1:18">
      <c r="A4" s="8"/>
      <c r="B4" s="8"/>
      <c r="C4" s="8"/>
      <c r="D4" s="8"/>
      <c r="E4" s="56"/>
      <c r="F4" s="8"/>
      <c r="G4" s="8" t="s">
        <v>16</v>
      </c>
      <c r="H4" s="8" t="s">
        <v>17</v>
      </c>
      <c r="I4" s="8"/>
      <c r="J4" s="8"/>
      <c r="K4" s="8" t="s">
        <v>18</v>
      </c>
      <c r="L4" s="8" t="s">
        <v>19</v>
      </c>
      <c r="M4" s="8" t="s">
        <v>20</v>
      </c>
      <c r="N4" s="8" t="s">
        <v>21</v>
      </c>
      <c r="O4" s="8" t="s">
        <v>22</v>
      </c>
      <c r="P4" s="8"/>
      <c r="Q4" s="8"/>
      <c r="R4" s="83"/>
    </row>
    <row r="5" s="48" customFormat="1" ht="56" customHeight="1" spans="1:18">
      <c r="A5" s="8">
        <v>1</v>
      </c>
      <c r="B5" s="57" t="s">
        <v>23</v>
      </c>
      <c r="C5" s="58" t="s">
        <v>24</v>
      </c>
      <c r="D5" s="58" t="s">
        <v>25</v>
      </c>
      <c r="E5" s="58" t="s">
        <v>26</v>
      </c>
      <c r="F5" s="40" t="s">
        <v>27</v>
      </c>
      <c r="G5" s="59">
        <v>45</v>
      </c>
      <c r="H5" s="59">
        <v>45</v>
      </c>
      <c r="I5" s="60" t="s">
        <v>28</v>
      </c>
      <c r="J5" s="60"/>
      <c r="K5" s="77">
        <v>108</v>
      </c>
      <c r="L5" s="77" t="s">
        <v>29</v>
      </c>
      <c r="M5" s="77">
        <v>23</v>
      </c>
      <c r="N5" s="77">
        <v>23</v>
      </c>
      <c r="O5" s="77">
        <v>0</v>
      </c>
      <c r="P5" s="77" t="s">
        <v>30</v>
      </c>
      <c r="Q5" s="77" t="s">
        <v>30</v>
      </c>
      <c r="R5" s="46" t="s">
        <v>31</v>
      </c>
    </row>
    <row r="6" s="48" customFormat="1" ht="56" customHeight="1" spans="1:18">
      <c r="A6" s="8">
        <v>2</v>
      </c>
      <c r="B6" s="57" t="s">
        <v>32</v>
      </c>
      <c r="C6" s="58" t="s">
        <v>33</v>
      </c>
      <c r="D6" s="58" t="s">
        <v>34</v>
      </c>
      <c r="E6" s="58" t="s">
        <v>26</v>
      </c>
      <c r="F6" s="40" t="s">
        <v>35</v>
      </c>
      <c r="G6" s="59">
        <v>109</v>
      </c>
      <c r="H6" s="59">
        <v>109</v>
      </c>
      <c r="I6" s="60" t="s">
        <v>36</v>
      </c>
      <c r="J6" s="60"/>
      <c r="K6" s="77">
        <v>1050</v>
      </c>
      <c r="L6" s="77" t="s">
        <v>29</v>
      </c>
      <c r="M6" s="77">
        <v>9</v>
      </c>
      <c r="N6" s="77">
        <v>9</v>
      </c>
      <c r="O6" s="77">
        <v>0</v>
      </c>
      <c r="P6" s="77" t="s">
        <v>30</v>
      </c>
      <c r="Q6" s="77" t="s">
        <v>30</v>
      </c>
      <c r="R6" s="46" t="s">
        <v>31</v>
      </c>
    </row>
    <row r="7" s="48" customFormat="1" ht="56" customHeight="1" spans="1:18">
      <c r="A7" s="8">
        <v>3</v>
      </c>
      <c r="B7" s="57" t="s">
        <v>37</v>
      </c>
      <c r="C7" s="58" t="s">
        <v>33</v>
      </c>
      <c r="D7" s="58" t="s">
        <v>34</v>
      </c>
      <c r="E7" s="58" t="s">
        <v>26</v>
      </c>
      <c r="F7" s="60" t="s">
        <v>38</v>
      </c>
      <c r="G7" s="61">
        <v>213</v>
      </c>
      <c r="H7" s="61">
        <v>213</v>
      </c>
      <c r="I7" s="60" t="s">
        <v>39</v>
      </c>
      <c r="J7" s="60"/>
      <c r="K7" s="77">
        <v>2.5</v>
      </c>
      <c r="L7" s="77" t="s">
        <v>40</v>
      </c>
      <c r="M7" s="77">
        <v>40</v>
      </c>
      <c r="N7" s="77">
        <v>8</v>
      </c>
      <c r="O7" s="77">
        <v>0</v>
      </c>
      <c r="P7" s="77" t="s">
        <v>30</v>
      </c>
      <c r="Q7" s="77" t="s">
        <v>30</v>
      </c>
      <c r="R7" s="46" t="s">
        <v>31</v>
      </c>
    </row>
    <row r="8" s="49" customFormat="1" ht="60" spans="1:18">
      <c r="A8" s="8">
        <v>4</v>
      </c>
      <c r="B8" s="11" t="s">
        <v>41</v>
      </c>
      <c r="C8" s="11" t="s">
        <v>42</v>
      </c>
      <c r="D8" s="11" t="s">
        <v>43</v>
      </c>
      <c r="E8" s="11" t="s">
        <v>44</v>
      </c>
      <c r="F8" s="20" t="s">
        <v>45</v>
      </c>
      <c r="G8" s="11">
        <v>60</v>
      </c>
      <c r="H8" s="62">
        <v>60</v>
      </c>
      <c r="I8" s="11" t="s">
        <v>46</v>
      </c>
      <c r="J8" s="11" t="s">
        <v>47</v>
      </c>
      <c r="K8" s="11">
        <v>7</v>
      </c>
      <c r="L8" s="11" t="s">
        <v>48</v>
      </c>
      <c r="M8" s="11">
        <v>58</v>
      </c>
      <c r="N8" s="11">
        <v>22</v>
      </c>
      <c r="O8" s="11">
        <v>0</v>
      </c>
      <c r="P8" s="44" t="s">
        <v>30</v>
      </c>
      <c r="Q8" s="47"/>
      <c r="R8" s="46" t="s">
        <v>31</v>
      </c>
    </row>
    <row r="9" s="48" customFormat="1" ht="76" customHeight="1" spans="1:18">
      <c r="A9" s="8">
        <v>5</v>
      </c>
      <c r="B9" s="63" t="s">
        <v>49</v>
      </c>
      <c r="C9" s="63" t="s">
        <v>50</v>
      </c>
      <c r="D9" s="63" t="s">
        <v>51</v>
      </c>
      <c r="E9" s="63" t="s">
        <v>44</v>
      </c>
      <c r="F9" s="63" t="s">
        <v>52</v>
      </c>
      <c r="G9" s="64">
        <v>16</v>
      </c>
      <c r="H9" s="63">
        <v>16</v>
      </c>
      <c r="I9" s="63" t="s">
        <v>53</v>
      </c>
      <c r="J9" s="78" t="s">
        <v>54</v>
      </c>
      <c r="K9" s="63">
        <v>50000</v>
      </c>
      <c r="L9" s="63" t="s">
        <v>55</v>
      </c>
      <c r="M9" s="63">
        <v>48</v>
      </c>
      <c r="N9" s="63">
        <v>43</v>
      </c>
      <c r="O9" s="63">
        <v>5</v>
      </c>
      <c r="P9" s="44" t="s">
        <v>30</v>
      </c>
      <c r="Q9" s="45"/>
      <c r="R9" s="46" t="s">
        <v>31</v>
      </c>
    </row>
    <row r="10" s="48" customFormat="1" ht="64" customHeight="1" spans="1:18">
      <c r="A10" s="8">
        <v>6</v>
      </c>
      <c r="B10" s="65" t="s">
        <v>56</v>
      </c>
      <c r="C10" s="66" t="s">
        <v>57</v>
      </c>
      <c r="D10" s="66" t="s">
        <v>58</v>
      </c>
      <c r="E10" s="66" t="s">
        <v>59</v>
      </c>
      <c r="F10" s="67" t="s">
        <v>60</v>
      </c>
      <c r="G10" s="68">
        <v>130</v>
      </c>
      <c r="H10" s="69">
        <v>130</v>
      </c>
      <c r="I10" s="79" t="s">
        <v>61</v>
      </c>
      <c r="J10" s="79" t="s">
        <v>62</v>
      </c>
      <c r="K10" s="68">
        <v>16</v>
      </c>
      <c r="L10" s="68" t="s">
        <v>63</v>
      </c>
      <c r="M10" s="68">
        <v>55</v>
      </c>
      <c r="N10" s="68">
        <v>2</v>
      </c>
      <c r="O10" s="68">
        <v>0</v>
      </c>
      <c r="P10" s="77" t="s">
        <v>30</v>
      </c>
      <c r="Q10" s="77" t="s">
        <v>30</v>
      </c>
      <c r="R10" s="11" t="s">
        <v>64</v>
      </c>
    </row>
    <row r="11" s="48" customFormat="1" ht="71" customHeight="1" spans="1:18">
      <c r="A11" s="8">
        <v>7</v>
      </c>
      <c r="B11" s="57" t="s">
        <v>65</v>
      </c>
      <c r="C11" s="58" t="s">
        <v>50</v>
      </c>
      <c r="D11" s="58" t="s">
        <v>66</v>
      </c>
      <c r="E11" s="58" t="s">
        <v>59</v>
      </c>
      <c r="F11" s="40" t="s">
        <v>67</v>
      </c>
      <c r="G11" s="70">
        <v>211</v>
      </c>
      <c r="H11" s="70">
        <v>211</v>
      </c>
      <c r="I11" s="60" t="s">
        <v>68</v>
      </c>
      <c r="J11" s="60" t="s">
        <v>69</v>
      </c>
      <c r="K11" s="77">
        <v>147</v>
      </c>
      <c r="L11" s="77" t="s">
        <v>70</v>
      </c>
      <c r="M11" s="77">
        <v>311</v>
      </c>
      <c r="N11" s="77">
        <v>271</v>
      </c>
      <c r="O11" s="77">
        <v>40</v>
      </c>
      <c r="P11" s="77" t="s">
        <v>30</v>
      </c>
      <c r="Q11" s="77" t="s">
        <v>30</v>
      </c>
      <c r="R11" s="11" t="s">
        <v>64</v>
      </c>
    </row>
    <row r="12" s="48" customFormat="1" ht="61" customHeight="1" spans="1:18">
      <c r="A12" s="8">
        <v>8</v>
      </c>
      <c r="B12" s="9" t="s">
        <v>71</v>
      </c>
      <c r="C12" s="8" t="s">
        <v>24</v>
      </c>
      <c r="D12" s="8" t="s">
        <v>72</v>
      </c>
      <c r="E12" s="10" t="s">
        <v>44</v>
      </c>
      <c r="F12" s="16" t="s">
        <v>73</v>
      </c>
      <c r="G12" s="28">
        <v>280</v>
      </c>
      <c r="H12" s="28">
        <v>280</v>
      </c>
      <c r="I12" s="16" t="s">
        <v>74</v>
      </c>
      <c r="J12" s="16" t="s">
        <v>75</v>
      </c>
      <c r="K12" s="8">
        <v>500</v>
      </c>
      <c r="L12" s="8" t="s">
        <v>76</v>
      </c>
      <c r="M12" s="8">
        <v>44</v>
      </c>
      <c r="N12" s="8">
        <v>44</v>
      </c>
      <c r="O12" s="8">
        <v>0</v>
      </c>
      <c r="P12" s="77"/>
      <c r="Q12" s="77" t="s">
        <v>30</v>
      </c>
      <c r="R12" s="11" t="s">
        <v>64</v>
      </c>
    </row>
    <row r="13" s="48" customFormat="1" ht="93" customHeight="1" spans="1:18">
      <c r="A13" s="8">
        <v>9</v>
      </c>
      <c r="B13" s="9" t="s">
        <v>77</v>
      </c>
      <c r="C13" s="71" t="s">
        <v>24</v>
      </c>
      <c r="D13" s="71" t="s">
        <v>78</v>
      </c>
      <c r="E13" s="71" t="s">
        <v>44</v>
      </c>
      <c r="F13" s="9" t="s">
        <v>79</v>
      </c>
      <c r="G13" s="8">
        <v>390</v>
      </c>
      <c r="H13" s="8">
        <v>390</v>
      </c>
      <c r="I13" s="9" t="s">
        <v>80</v>
      </c>
      <c r="J13" s="9" t="s">
        <v>81</v>
      </c>
      <c r="K13" s="12">
        <v>1310</v>
      </c>
      <c r="L13" s="12" t="s">
        <v>76</v>
      </c>
      <c r="M13" s="12">
        <v>22</v>
      </c>
      <c r="N13" s="12">
        <v>22</v>
      </c>
      <c r="O13" s="12">
        <v>0</v>
      </c>
      <c r="P13" s="80" t="s">
        <v>30</v>
      </c>
      <c r="Q13" s="12" t="s">
        <v>30</v>
      </c>
      <c r="R13" s="11" t="s">
        <v>64</v>
      </c>
    </row>
    <row r="14" s="48" customFormat="1" ht="27" spans="1:18">
      <c r="A14" s="72" t="s">
        <v>20</v>
      </c>
      <c r="B14" s="36"/>
      <c r="C14" s="42"/>
      <c r="D14" s="42"/>
      <c r="E14" s="73"/>
      <c r="F14" s="36"/>
      <c r="G14" s="73">
        <f>SUM(G5:G7)</f>
        <v>367</v>
      </c>
      <c r="H14" s="73">
        <f>SUM(H5:H13)</f>
        <v>1454</v>
      </c>
      <c r="I14" s="81"/>
      <c r="J14" s="81"/>
      <c r="K14" s="45"/>
      <c r="L14" s="45"/>
      <c r="M14" s="45"/>
      <c r="N14" s="45"/>
      <c r="O14" s="45"/>
      <c r="P14" s="45"/>
      <c r="Q14" s="45"/>
      <c r="R14" s="42"/>
    </row>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autoFilter ref="A4:R14">
    <extLst/>
  </autoFilter>
  <mergeCells count="16">
    <mergeCell ref="A1:H1"/>
    <mergeCell ref="A2:Q2"/>
    <mergeCell ref="G3:H3"/>
    <mergeCell ref="K3:L3"/>
    <mergeCell ref="M3:O3"/>
    <mergeCell ref="A3:A4"/>
    <mergeCell ref="B3:B4"/>
    <mergeCell ref="C3:C4"/>
    <mergeCell ref="D3:D4"/>
    <mergeCell ref="E3:E4"/>
    <mergeCell ref="F3:F4"/>
    <mergeCell ref="I3:I4"/>
    <mergeCell ref="J3:J4"/>
    <mergeCell ref="P3:P4"/>
    <mergeCell ref="Q3:Q4"/>
    <mergeCell ref="R3:R4"/>
  </mergeCells>
  <pageMargins left="0.118055555555556" right="0.0784722222222222" top="0.275" bottom="0.236111111111111" header="0.196527777777778" footer="0.118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2"/>
  <sheetViews>
    <sheetView tabSelected="1" zoomScale="110" zoomScaleNormal="110" topLeftCell="A36" workbookViewId="0">
      <selection activeCell="J39" sqref="J39"/>
    </sheetView>
  </sheetViews>
  <sheetFormatPr defaultColWidth="9" defaultRowHeight="13.5"/>
  <cols>
    <col min="1" max="1" width="3.525" customWidth="1"/>
    <col min="2" max="2" width="11.25" style="4" customWidth="1"/>
    <col min="3" max="3" width="7.63333333333333" customWidth="1"/>
    <col min="4" max="4" width="4.75" customWidth="1"/>
    <col min="5" max="5" width="6.75" customWidth="1"/>
    <col min="6" max="6" width="4.25" customWidth="1"/>
    <col min="7" max="8" width="6.38333333333333" customWidth="1"/>
    <col min="9" max="9" width="22.1083333333333" style="4" customWidth="1"/>
    <col min="10" max="13" width="6.55833333333333" customWidth="1"/>
    <col min="14" max="14" width="24.5583333333333" style="4" customWidth="1"/>
    <col min="15" max="15" width="28.3333333333333" style="4" customWidth="1"/>
    <col min="16" max="16" width="4.33333333333333" customWidth="1"/>
    <col min="17" max="17" width="4.53333333333333" customWidth="1"/>
    <col min="18" max="18" width="5.15" customWidth="1"/>
    <col min="19" max="19" width="4.13333333333333" customWidth="1"/>
    <col min="20" max="21" width="3.21666666666667" customWidth="1"/>
    <col min="22" max="22" width="10" customWidth="1"/>
  </cols>
  <sheetData>
    <row r="1" spans="1:22">
      <c r="A1" s="5" t="s">
        <v>0</v>
      </c>
      <c r="B1" s="5"/>
      <c r="C1" s="5"/>
      <c r="D1" s="5"/>
      <c r="E1" s="5"/>
      <c r="F1" s="5"/>
      <c r="G1" s="5"/>
      <c r="H1" s="5"/>
      <c r="I1" s="5"/>
      <c r="J1" s="5"/>
      <c r="K1" s="5"/>
      <c r="L1" s="5"/>
      <c r="M1" s="5"/>
      <c r="N1" s="5"/>
      <c r="O1" s="5"/>
      <c r="P1" s="5"/>
      <c r="Q1" s="5"/>
      <c r="R1" s="5"/>
      <c r="S1" s="5"/>
      <c r="T1" s="5"/>
      <c r="U1" s="5"/>
      <c r="V1" s="5"/>
    </row>
    <row r="2" ht="27" spans="1:22">
      <c r="A2" s="6" t="s">
        <v>82</v>
      </c>
      <c r="B2" s="7"/>
      <c r="C2" s="6"/>
      <c r="D2" s="6"/>
      <c r="E2" s="6"/>
      <c r="F2" s="6"/>
      <c r="G2" s="6"/>
      <c r="H2" s="6"/>
      <c r="I2" s="7"/>
      <c r="J2" s="6"/>
      <c r="K2" s="6"/>
      <c r="L2" s="6"/>
      <c r="M2" s="6"/>
      <c r="N2" s="7"/>
      <c r="O2" s="7"/>
      <c r="P2" s="6"/>
      <c r="Q2" s="6"/>
      <c r="R2" s="6"/>
      <c r="S2" s="6"/>
      <c r="T2" s="6"/>
      <c r="U2" s="6"/>
      <c r="V2" s="6"/>
    </row>
    <row r="3" spans="1:22">
      <c r="A3" s="8" t="s">
        <v>2</v>
      </c>
      <c r="B3" s="8" t="s">
        <v>3</v>
      </c>
      <c r="C3" s="8" t="s">
        <v>4</v>
      </c>
      <c r="D3" s="8" t="s">
        <v>5</v>
      </c>
      <c r="E3" s="8" t="s">
        <v>83</v>
      </c>
      <c r="F3" s="8" t="s">
        <v>84</v>
      </c>
      <c r="G3" s="8" t="s">
        <v>85</v>
      </c>
      <c r="H3" s="8"/>
      <c r="I3" s="8" t="s">
        <v>7</v>
      </c>
      <c r="J3" s="8" t="s">
        <v>86</v>
      </c>
      <c r="K3" s="8" t="s">
        <v>87</v>
      </c>
      <c r="L3" s="8"/>
      <c r="M3" s="8"/>
      <c r="N3" s="8" t="s">
        <v>9</v>
      </c>
      <c r="O3" s="8" t="s">
        <v>88</v>
      </c>
      <c r="P3" s="8" t="s">
        <v>12</v>
      </c>
      <c r="Q3" s="8"/>
      <c r="R3" s="8"/>
      <c r="S3" s="41" t="s">
        <v>89</v>
      </c>
      <c r="T3" s="41" t="s">
        <v>90</v>
      </c>
      <c r="U3" s="41" t="s">
        <v>14</v>
      </c>
      <c r="V3" s="10" t="s">
        <v>91</v>
      </c>
    </row>
    <row r="4" ht="33.75" spans="1:22">
      <c r="A4" s="8"/>
      <c r="B4" s="8"/>
      <c r="C4" s="8"/>
      <c r="D4" s="8"/>
      <c r="E4" s="8"/>
      <c r="F4" s="8"/>
      <c r="G4" s="8" t="s">
        <v>92</v>
      </c>
      <c r="H4" s="8" t="s">
        <v>93</v>
      </c>
      <c r="I4" s="8"/>
      <c r="J4" s="8"/>
      <c r="K4" s="8" t="s">
        <v>94</v>
      </c>
      <c r="L4" s="8" t="s">
        <v>95</v>
      </c>
      <c r="M4" s="8" t="s">
        <v>96</v>
      </c>
      <c r="N4" s="8"/>
      <c r="O4" s="8"/>
      <c r="P4" s="8" t="s">
        <v>20</v>
      </c>
      <c r="Q4" s="8" t="s">
        <v>21</v>
      </c>
      <c r="R4" s="8" t="s">
        <v>22</v>
      </c>
      <c r="S4" s="8"/>
      <c r="T4" s="8"/>
      <c r="U4" s="8"/>
      <c r="V4" s="10"/>
    </row>
    <row r="5" ht="56.25" spans="1:22">
      <c r="A5" s="8">
        <v>1</v>
      </c>
      <c r="B5" s="9" t="s">
        <v>71</v>
      </c>
      <c r="C5" s="8" t="s">
        <v>24</v>
      </c>
      <c r="D5" s="8" t="s">
        <v>72</v>
      </c>
      <c r="E5" s="10" t="s">
        <v>44</v>
      </c>
      <c r="F5" s="11" t="s">
        <v>97</v>
      </c>
      <c r="G5" s="12" t="s">
        <v>98</v>
      </c>
      <c r="H5" s="8" t="s">
        <v>99</v>
      </c>
      <c r="I5" s="16" t="s">
        <v>73</v>
      </c>
      <c r="J5" s="28">
        <v>280</v>
      </c>
      <c r="K5" s="29">
        <v>280</v>
      </c>
      <c r="L5" s="29"/>
      <c r="M5" s="28">
        <f>K5+L5</f>
        <v>280</v>
      </c>
      <c r="N5" s="16" t="s">
        <v>74</v>
      </c>
      <c r="O5" s="16" t="s">
        <v>75</v>
      </c>
      <c r="P5" s="8">
        <v>44</v>
      </c>
      <c r="Q5" s="8">
        <v>44</v>
      </c>
      <c r="R5" s="8">
        <v>0</v>
      </c>
      <c r="S5" s="8"/>
      <c r="T5" s="42"/>
      <c r="U5" s="8" t="s">
        <v>30</v>
      </c>
      <c r="V5" s="8" t="s">
        <v>100</v>
      </c>
    </row>
    <row r="6" ht="56.25" spans="1:22">
      <c r="A6" s="8">
        <v>2</v>
      </c>
      <c r="B6" s="9" t="s">
        <v>77</v>
      </c>
      <c r="C6" s="13" t="s">
        <v>24</v>
      </c>
      <c r="D6" s="13" t="s">
        <v>78</v>
      </c>
      <c r="E6" s="13" t="s">
        <v>44</v>
      </c>
      <c r="F6" s="11" t="s">
        <v>97</v>
      </c>
      <c r="G6" s="12" t="s">
        <v>98</v>
      </c>
      <c r="H6" s="8" t="s">
        <v>99</v>
      </c>
      <c r="I6" s="9" t="s">
        <v>101</v>
      </c>
      <c r="J6" s="8">
        <v>390</v>
      </c>
      <c r="K6" s="28">
        <v>204</v>
      </c>
      <c r="L6" s="28"/>
      <c r="M6" s="28">
        <f t="shared" ref="M6:M42" si="0">K6+L6</f>
        <v>204</v>
      </c>
      <c r="N6" s="9" t="s">
        <v>80</v>
      </c>
      <c r="O6" s="9" t="s">
        <v>81</v>
      </c>
      <c r="P6" s="12">
        <v>22</v>
      </c>
      <c r="Q6" s="12">
        <v>22</v>
      </c>
      <c r="R6" s="12">
        <v>0</v>
      </c>
      <c r="S6" s="12" t="s">
        <v>30</v>
      </c>
      <c r="T6" s="42"/>
      <c r="U6" s="12" t="s">
        <v>30</v>
      </c>
      <c r="V6" s="8" t="s">
        <v>100</v>
      </c>
    </row>
    <row r="7" ht="33.75" spans="1:22">
      <c r="A7" s="8">
        <v>3</v>
      </c>
      <c r="B7" s="9" t="s">
        <v>102</v>
      </c>
      <c r="C7" s="8" t="s">
        <v>24</v>
      </c>
      <c r="D7" s="8" t="s">
        <v>25</v>
      </c>
      <c r="E7" s="12" t="s">
        <v>103</v>
      </c>
      <c r="F7" s="12" t="s">
        <v>104</v>
      </c>
      <c r="G7" s="12" t="s">
        <v>98</v>
      </c>
      <c r="H7" s="8" t="s">
        <v>105</v>
      </c>
      <c r="I7" s="9" t="s">
        <v>27</v>
      </c>
      <c r="J7" s="28">
        <v>44</v>
      </c>
      <c r="K7" s="28">
        <v>44</v>
      </c>
      <c r="L7" s="28"/>
      <c r="M7" s="28">
        <f t="shared" si="0"/>
        <v>44</v>
      </c>
      <c r="N7" s="9" t="s">
        <v>28</v>
      </c>
      <c r="O7" s="9"/>
      <c r="P7" s="8">
        <v>23</v>
      </c>
      <c r="Q7" s="8">
        <v>23</v>
      </c>
      <c r="R7" s="8">
        <v>0</v>
      </c>
      <c r="S7" s="8" t="s">
        <v>30</v>
      </c>
      <c r="T7" s="42"/>
      <c r="U7" s="8" t="s">
        <v>30</v>
      </c>
      <c r="V7" s="8" t="s">
        <v>106</v>
      </c>
    </row>
    <row r="8" ht="45" spans="1:22">
      <c r="A8" s="8">
        <v>4</v>
      </c>
      <c r="B8" s="9" t="s">
        <v>107</v>
      </c>
      <c r="C8" s="8" t="s">
        <v>24</v>
      </c>
      <c r="D8" s="8" t="s">
        <v>108</v>
      </c>
      <c r="E8" s="8" t="s">
        <v>103</v>
      </c>
      <c r="F8" s="8" t="s">
        <v>97</v>
      </c>
      <c r="G8" s="12" t="s">
        <v>98</v>
      </c>
      <c r="H8" s="8" t="s">
        <v>105</v>
      </c>
      <c r="I8" s="9" t="s">
        <v>109</v>
      </c>
      <c r="J8" s="28">
        <v>40</v>
      </c>
      <c r="K8" s="28"/>
      <c r="L8" s="28">
        <v>40</v>
      </c>
      <c r="M8" s="28">
        <f t="shared" si="0"/>
        <v>40</v>
      </c>
      <c r="N8" s="9" t="s">
        <v>110</v>
      </c>
      <c r="O8" s="9" t="s">
        <v>111</v>
      </c>
      <c r="P8" s="8">
        <v>20</v>
      </c>
      <c r="Q8" s="8">
        <v>20</v>
      </c>
      <c r="R8" s="8">
        <v>0</v>
      </c>
      <c r="S8" s="8" t="s">
        <v>30</v>
      </c>
      <c r="T8" s="8" t="s">
        <v>30</v>
      </c>
      <c r="U8" s="8"/>
      <c r="V8" s="8" t="s">
        <v>112</v>
      </c>
    </row>
    <row r="9" ht="56.25" spans="1:22">
      <c r="A9" s="8">
        <v>5</v>
      </c>
      <c r="B9" s="9" t="s">
        <v>113</v>
      </c>
      <c r="C9" s="12" t="s">
        <v>114</v>
      </c>
      <c r="D9" s="8" t="s">
        <v>115</v>
      </c>
      <c r="E9" s="10" t="s">
        <v>103</v>
      </c>
      <c r="F9" s="8" t="s">
        <v>97</v>
      </c>
      <c r="G9" s="12" t="s">
        <v>98</v>
      </c>
      <c r="H9" s="8" t="s">
        <v>99</v>
      </c>
      <c r="I9" s="9" t="s">
        <v>116</v>
      </c>
      <c r="J9" s="28">
        <v>110</v>
      </c>
      <c r="K9" s="28"/>
      <c r="L9" s="28">
        <v>48</v>
      </c>
      <c r="M9" s="28">
        <f t="shared" si="0"/>
        <v>48</v>
      </c>
      <c r="N9" s="9" t="s">
        <v>117</v>
      </c>
      <c r="O9" s="9" t="s">
        <v>118</v>
      </c>
      <c r="P9" s="8">
        <v>370</v>
      </c>
      <c r="Q9" s="8">
        <v>52</v>
      </c>
      <c r="R9" s="8"/>
      <c r="S9" s="8" t="s">
        <v>30</v>
      </c>
      <c r="T9" s="8" t="s">
        <v>30</v>
      </c>
      <c r="U9" s="8" t="s">
        <v>30</v>
      </c>
      <c r="V9" s="8" t="s">
        <v>112</v>
      </c>
    </row>
    <row r="10" s="1" customFormat="1" ht="56.25" spans="1:22">
      <c r="A10" s="8">
        <v>6</v>
      </c>
      <c r="B10" s="14" t="s">
        <v>119</v>
      </c>
      <c r="C10" s="12" t="s">
        <v>114</v>
      </c>
      <c r="D10" s="12" t="s">
        <v>120</v>
      </c>
      <c r="E10" s="12" t="s">
        <v>103</v>
      </c>
      <c r="F10" s="12" t="s">
        <v>104</v>
      </c>
      <c r="G10" s="12" t="s">
        <v>98</v>
      </c>
      <c r="H10" s="8" t="s">
        <v>105</v>
      </c>
      <c r="I10" s="16" t="s">
        <v>121</v>
      </c>
      <c r="J10" s="12">
        <v>335</v>
      </c>
      <c r="K10" s="28">
        <v>136</v>
      </c>
      <c r="L10" s="27">
        <v>199</v>
      </c>
      <c r="M10" s="28">
        <f t="shared" si="0"/>
        <v>335</v>
      </c>
      <c r="N10" s="16" t="s">
        <v>122</v>
      </c>
      <c r="O10" s="16" t="s">
        <v>123</v>
      </c>
      <c r="P10" s="12">
        <v>432</v>
      </c>
      <c r="Q10" s="12">
        <v>5</v>
      </c>
      <c r="R10" s="12">
        <v>0</v>
      </c>
      <c r="S10" s="12" t="s">
        <v>30</v>
      </c>
      <c r="T10" s="12" t="s">
        <v>30</v>
      </c>
      <c r="U10" s="12"/>
      <c r="V10" s="8" t="s">
        <v>124</v>
      </c>
    </row>
    <row r="11" ht="45" spans="1:22">
      <c r="A11" s="8">
        <v>7</v>
      </c>
      <c r="B11" s="14" t="s">
        <v>125</v>
      </c>
      <c r="C11" s="12" t="s">
        <v>114</v>
      </c>
      <c r="D11" s="12" t="s">
        <v>120</v>
      </c>
      <c r="E11" s="12" t="s">
        <v>103</v>
      </c>
      <c r="F11" s="12" t="s">
        <v>104</v>
      </c>
      <c r="G11" s="12" t="s">
        <v>98</v>
      </c>
      <c r="H11" s="8" t="s">
        <v>105</v>
      </c>
      <c r="I11" s="16" t="s">
        <v>126</v>
      </c>
      <c r="J11" s="12">
        <v>42</v>
      </c>
      <c r="K11" s="12">
        <v>42</v>
      </c>
      <c r="L11" s="30"/>
      <c r="M11" s="28">
        <f t="shared" si="0"/>
        <v>42</v>
      </c>
      <c r="N11" s="16" t="s">
        <v>122</v>
      </c>
      <c r="O11" s="16" t="s">
        <v>123</v>
      </c>
      <c r="P11" s="12">
        <v>432</v>
      </c>
      <c r="Q11" s="12">
        <v>5</v>
      </c>
      <c r="R11" s="12">
        <v>0</v>
      </c>
      <c r="S11" s="12" t="s">
        <v>30</v>
      </c>
      <c r="T11" s="12" t="s">
        <v>30</v>
      </c>
      <c r="U11" s="12"/>
      <c r="V11" s="8" t="s">
        <v>106</v>
      </c>
    </row>
    <row r="12" ht="45" spans="1:22">
      <c r="A12" s="8">
        <v>8</v>
      </c>
      <c r="B12" s="9" t="s">
        <v>127</v>
      </c>
      <c r="C12" s="8" t="s">
        <v>114</v>
      </c>
      <c r="D12" s="8" t="s">
        <v>128</v>
      </c>
      <c r="E12" s="8" t="s">
        <v>103</v>
      </c>
      <c r="F12" s="15" t="s">
        <v>97</v>
      </c>
      <c r="G12" s="12" t="s">
        <v>98</v>
      </c>
      <c r="H12" s="8" t="s">
        <v>99</v>
      </c>
      <c r="I12" s="9" t="s">
        <v>129</v>
      </c>
      <c r="J12" s="28">
        <v>120</v>
      </c>
      <c r="K12" s="28">
        <v>120</v>
      </c>
      <c r="L12" s="28"/>
      <c r="M12" s="28">
        <f t="shared" si="0"/>
        <v>120</v>
      </c>
      <c r="N12" s="9" t="s">
        <v>130</v>
      </c>
      <c r="O12" s="9" t="s">
        <v>131</v>
      </c>
      <c r="P12" s="8">
        <v>79</v>
      </c>
      <c r="Q12" s="8">
        <v>9</v>
      </c>
      <c r="R12" s="8">
        <v>0</v>
      </c>
      <c r="S12" s="8" t="s">
        <v>30</v>
      </c>
      <c r="T12" s="8" t="s">
        <v>30</v>
      </c>
      <c r="U12" s="22"/>
      <c r="V12" s="8" t="s">
        <v>100</v>
      </c>
    </row>
    <row r="13" ht="45" spans="1:22">
      <c r="A13" s="8">
        <v>9</v>
      </c>
      <c r="B13" s="9" t="s">
        <v>132</v>
      </c>
      <c r="C13" s="8" t="s">
        <v>33</v>
      </c>
      <c r="D13" s="8" t="s">
        <v>34</v>
      </c>
      <c r="E13" s="12" t="s">
        <v>103</v>
      </c>
      <c r="F13" s="12" t="s">
        <v>104</v>
      </c>
      <c r="G13" s="12" t="s">
        <v>98</v>
      </c>
      <c r="H13" s="8" t="s">
        <v>105</v>
      </c>
      <c r="I13" s="9" t="s">
        <v>133</v>
      </c>
      <c r="J13" s="28">
        <v>109</v>
      </c>
      <c r="K13" s="28">
        <v>109</v>
      </c>
      <c r="L13" s="28"/>
      <c r="M13" s="28">
        <f t="shared" si="0"/>
        <v>109</v>
      </c>
      <c r="N13" s="9" t="s">
        <v>36</v>
      </c>
      <c r="O13" s="9"/>
      <c r="P13" s="8">
        <v>9</v>
      </c>
      <c r="Q13" s="8">
        <v>9</v>
      </c>
      <c r="R13" s="8">
        <v>0</v>
      </c>
      <c r="S13" s="8" t="s">
        <v>30</v>
      </c>
      <c r="T13" s="8" t="s">
        <v>30</v>
      </c>
      <c r="U13" s="8" t="s">
        <v>30</v>
      </c>
      <c r="V13" s="8" t="s">
        <v>106</v>
      </c>
    </row>
    <row r="14" ht="45" spans="1:22">
      <c r="A14" s="8">
        <v>10</v>
      </c>
      <c r="B14" s="9" t="s">
        <v>134</v>
      </c>
      <c r="C14" s="8" t="s">
        <v>33</v>
      </c>
      <c r="D14" s="8" t="s">
        <v>34</v>
      </c>
      <c r="E14" s="12" t="s">
        <v>103</v>
      </c>
      <c r="F14" s="12" t="s">
        <v>104</v>
      </c>
      <c r="G14" s="12" t="s">
        <v>98</v>
      </c>
      <c r="H14" s="8" t="s">
        <v>105</v>
      </c>
      <c r="I14" s="9" t="s">
        <v>135</v>
      </c>
      <c r="J14" s="28">
        <v>213</v>
      </c>
      <c r="K14" s="28">
        <v>213</v>
      </c>
      <c r="L14" s="28"/>
      <c r="M14" s="28">
        <f t="shared" si="0"/>
        <v>213</v>
      </c>
      <c r="N14" s="9" t="s">
        <v>39</v>
      </c>
      <c r="O14" s="9"/>
      <c r="P14" s="8">
        <v>40</v>
      </c>
      <c r="Q14" s="8">
        <v>8</v>
      </c>
      <c r="R14" s="8">
        <v>0</v>
      </c>
      <c r="S14" s="8" t="s">
        <v>30</v>
      </c>
      <c r="T14" s="8" t="s">
        <v>30</v>
      </c>
      <c r="U14" s="8" t="s">
        <v>30</v>
      </c>
      <c r="V14" s="8" t="s">
        <v>106</v>
      </c>
    </row>
    <row r="15" ht="45" spans="1:22">
      <c r="A15" s="8">
        <v>11</v>
      </c>
      <c r="B15" s="9" t="s">
        <v>136</v>
      </c>
      <c r="C15" s="8" t="s">
        <v>33</v>
      </c>
      <c r="D15" s="8" t="s">
        <v>137</v>
      </c>
      <c r="E15" s="8" t="s">
        <v>103</v>
      </c>
      <c r="F15" s="8" t="s">
        <v>97</v>
      </c>
      <c r="G15" s="12" t="s">
        <v>98</v>
      </c>
      <c r="H15" s="8" t="s">
        <v>105</v>
      </c>
      <c r="I15" s="9" t="s">
        <v>138</v>
      </c>
      <c r="J15" s="28">
        <v>45</v>
      </c>
      <c r="K15" s="28">
        <v>45</v>
      </c>
      <c r="L15" s="28"/>
      <c r="M15" s="28">
        <f t="shared" si="0"/>
        <v>45</v>
      </c>
      <c r="N15" s="9" t="s">
        <v>139</v>
      </c>
      <c r="O15" s="9" t="s">
        <v>140</v>
      </c>
      <c r="P15" s="8">
        <v>6</v>
      </c>
      <c r="Q15" s="8">
        <v>2</v>
      </c>
      <c r="R15" s="8">
        <v>0</v>
      </c>
      <c r="S15" s="8"/>
      <c r="T15" s="8"/>
      <c r="U15" s="8" t="s">
        <v>30</v>
      </c>
      <c r="V15" s="8" t="s">
        <v>100</v>
      </c>
    </row>
    <row r="16" ht="67.5" spans="1:22">
      <c r="A16" s="8">
        <v>12</v>
      </c>
      <c r="B16" s="9" t="s">
        <v>141</v>
      </c>
      <c r="C16" s="8" t="s">
        <v>57</v>
      </c>
      <c r="D16" s="8" t="s">
        <v>58</v>
      </c>
      <c r="E16" s="8" t="s">
        <v>44</v>
      </c>
      <c r="F16" s="8" t="s">
        <v>104</v>
      </c>
      <c r="G16" s="12" t="s">
        <v>98</v>
      </c>
      <c r="H16" s="8" t="s">
        <v>105</v>
      </c>
      <c r="I16" s="9" t="s">
        <v>60</v>
      </c>
      <c r="J16" s="8">
        <v>130</v>
      </c>
      <c r="K16" s="8">
        <v>130</v>
      </c>
      <c r="L16" s="8"/>
      <c r="M16" s="28">
        <f t="shared" si="0"/>
        <v>130</v>
      </c>
      <c r="N16" s="9" t="s">
        <v>61</v>
      </c>
      <c r="O16" s="9" t="s">
        <v>62</v>
      </c>
      <c r="P16" s="8">
        <v>55</v>
      </c>
      <c r="Q16" s="8">
        <v>2</v>
      </c>
      <c r="R16" s="8">
        <v>0</v>
      </c>
      <c r="S16" s="8" t="s">
        <v>30</v>
      </c>
      <c r="T16" s="8" t="s">
        <v>30</v>
      </c>
      <c r="U16" s="8" t="s">
        <v>30</v>
      </c>
      <c r="V16" s="8" t="s">
        <v>100</v>
      </c>
    </row>
    <row r="17" ht="33.75" spans="1:22">
      <c r="A17" s="8">
        <v>13</v>
      </c>
      <c r="B17" s="16" t="s">
        <v>142</v>
      </c>
      <c r="C17" s="8" t="s">
        <v>57</v>
      </c>
      <c r="D17" s="12" t="s">
        <v>143</v>
      </c>
      <c r="E17" s="12" t="s">
        <v>103</v>
      </c>
      <c r="F17" s="12" t="s">
        <v>104</v>
      </c>
      <c r="G17" s="12" t="s">
        <v>98</v>
      </c>
      <c r="H17" s="8" t="s">
        <v>105</v>
      </c>
      <c r="I17" s="16" t="s">
        <v>144</v>
      </c>
      <c r="J17" s="12">
        <v>122</v>
      </c>
      <c r="K17" s="12">
        <v>122</v>
      </c>
      <c r="L17" s="30"/>
      <c r="M17" s="28">
        <f t="shared" si="0"/>
        <v>122</v>
      </c>
      <c r="N17" s="16" t="s">
        <v>145</v>
      </c>
      <c r="O17" s="16" t="s">
        <v>146</v>
      </c>
      <c r="P17" s="12">
        <v>80</v>
      </c>
      <c r="Q17" s="12">
        <v>0</v>
      </c>
      <c r="R17" s="12">
        <v>0</v>
      </c>
      <c r="S17" s="12" t="s">
        <v>30</v>
      </c>
      <c r="T17" s="12" t="s">
        <v>30</v>
      </c>
      <c r="U17" s="12"/>
      <c r="V17" s="8" t="s">
        <v>106</v>
      </c>
    </row>
    <row r="18" ht="56.25" spans="1:22">
      <c r="A18" s="8">
        <v>14</v>
      </c>
      <c r="B18" s="9" t="s">
        <v>147</v>
      </c>
      <c r="C18" s="8" t="s">
        <v>57</v>
      </c>
      <c r="D18" s="8" t="s">
        <v>148</v>
      </c>
      <c r="E18" s="12" t="s">
        <v>103</v>
      </c>
      <c r="F18" s="15" t="s">
        <v>97</v>
      </c>
      <c r="G18" s="12" t="s">
        <v>98</v>
      </c>
      <c r="H18" s="8" t="s">
        <v>99</v>
      </c>
      <c r="I18" s="9" t="s">
        <v>149</v>
      </c>
      <c r="J18" s="31">
        <v>120</v>
      </c>
      <c r="K18" s="31">
        <v>120</v>
      </c>
      <c r="L18" s="31"/>
      <c r="M18" s="28">
        <f t="shared" si="0"/>
        <v>120</v>
      </c>
      <c r="N18" s="16" t="s">
        <v>150</v>
      </c>
      <c r="O18" s="16" t="s">
        <v>151</v>
      </c>
      <c r="P18" s="31">
        <v>174</v>
      </c>
      <c r="Q18" s="8">
        <v>2</v>
      </c>
      <c r="R18" s="8">
        <v>0</v>
      </c>
      <c r="S18" s="8" t="s">
        <v>30</v>
      </c>
      <c r="T18" s="8" t="s">
        <v>30</v>
      </c>
      <c r="U18" s="8"/>
      <c r="V18" s="8" t="s">
        <v>100</v>
      </c>
    </row>
    <row r="19" ht="67.5" spans="1:22">
      <c r="A19" s="8">
        <v>15</v>
      </c>
      <c r="B19" s="16" t="s">
        <v>152</v>
      </c>
      <c r="C19" s="8" t="s">
        <v>57</v>
      </c>
      <c r="D19" s="12" t="s">
        <v>58</v>
      </c>
      <c r="E19" s="12" t="s">
        <v>44</v>
      </c>
      <c r="F19" s="15" t="s">
        <v>97</v>
      </c>
      <c r="G19" s="12" t="s">
        <v>98</v>
      </c>
      <c r="H19" s="8" t="s">
        <v>99</v>
      </c>
      <c r="I19" s="32" t="s">
        <v>153</v>
      </c>
      <c r="J19" s="28">
        <v>890</v>
      </c>
      <c r="K19" s="28"/>
      <c r="L19" s="28">
        <v>300</v>
      </c>
      <c r="M19" s="28">
        <f t="shared" si="0"/>
        <v>300</v>
      </c>
      <c r="N19" s="33" t="s">
        <v>154</v>
      </c>
      <c r="O19" s="33" t="s">
        <v>155</v>
      </c>
      <c r="P19" s="12">
        <v>77</v>
      </c>
      <c r="Q19" s="12">
        <v>76</v>
      </c>
      <c r="R19" s="12">
        <v>1</v>
      </c>
      <c r="S19" s="43" t="s">
        <v>30</v>
      </c>
      <c r="T19" s="43" t="s">
        <v>30</v>
      </c>
      <c r="U19" s="8"/>
      <c r="V19" s="8" t="s">
        <v>112</v>
      </c>
    </row>
    <row r="20" ht="56.25" spans="1:22">
      <c r="A20" s="8">
        <v>16</v>
      </c>
      <c r="B20" s="16" t="s">
        <v>49</v>
      </c>
      <c r="C20" s="12" t="s">
        <v>50</v>
      </c>
      <c r="D20" s="12" t="s">
        <v>51</v>
      </c>
      <c r="E20" s="12" t="s">
        <v>44</v>
      </c>
      <c r="F20" s="11" t="s">
        <v>97</v>
      </c>
      <c r="G20" s="12" t="s">
        <v>98</v>
      </c>
      <c r="H20" s="8" t="s">
        <v>105</v>
      </c>
      <c r="I20" s="16" t="s">
        <v>156</v>
      </c>
      <c r="J20" s="28">
        <v>14</v>
      </c>
      <c r="K20" s="30"/>
      <c r="L20" s="28">
        <v>14</v>
      </c>
      <c r="M20" s="28">
        <f t="shared" si="0"/>
        <v>14</v>
      </c>
      <c r="N20" s="16" t="s">
        <v>157</v>
      </c>
      <c r="O20" s="16" t="s">
        <v>54</v>
      </c>
      <c r="P20" s="12">
        <v>48</v>
      </c>
      <c r="Q20" s="12">
        <v>43</v>
      </c>
      <c r="R20" s="12">
        <v>5</v>
      </c>
      <c r="S20" s="44" t="s">
        <v>30</v>
      </c>
      <c r="T20" s="44" t="s">
        <v>30</v>
      </c>
      <c r="U20" s="45"/>
      <c r="V20" s="8" t="s">
        <v>112</v>
      </c>
    </row>
    <row r="21" ht="56.25" spans="1:22">
      <c r="A21" s="8">
        <v>17</v>
      </c>
      <c r="B21" s="16" t="s">
        <v>158</v>
      </c>
      <c r="C21" s="12" t="s">
        <v>50</v>
      </c>
      <c r="D21" s="12" t="s">
        <v>159</v>
      </c>
      <c r="E21" s="10" t="s">
        <v>44</v>
      </c>
      <c r="F21" s="11" t="s">
        <v>97</v>
      </c>
      <c r="G21" s="12" t="s">
        <v>98</v>
      </c>
      <c r="H21" s="8" t="s">
        <v>99</v>
      </c>
      <c r="I21" s="16" t="s">
        <v>160</v>
      </c>
      <c r="J21" s="28">
        <v>357</v>
      </c>
      <c r="K21" s="27">
        <v>100</v>
      </c>
      <c r="L21" s="28">
        <v>200</v>
      </c>
      <c r="M21" s="28">
        <f t="shared" si="0"/>
        <v>300</v>
      </c>
      <c r="N21" s="16" t="s">
        <v>161</v>
      </c>
      <c r="O21" s="16" t="s">
        <v>162</v>
      </c>
      <c r="P21" s="8">
        <v>174</v>
      </c>
      <c r="Q21" s="8">
        <v>162</v>
      </c>
      <c r="R21" s="8">
        <v>12</v>
      </c>
      <c r="S21" s="8" t="s">
        <v>30</v>
      </c>
      <c r="T21" s="8" t="s">
        <v>30</v>
      </c>
      <c r="U21" s="8" t="s">
        <v>30</v>
      </c>
      <c r="V21" s="8" t="s">
        <v>124</v>
      </c>
    </row>
    <row r="22" ht="67.5" spans="1:22">
      <c r="A22" s="8">
        <v>18</v>
      </c>
      <c r="B22" s="9" t="s">
        <v>163</v>
      </c>
      <c r="C22" s="8" t="s">
        <v>50</v>
      </c>
      <c r="D22" s="8" t="s">
        <v>66</v>
      </c>
      <c r="E22" s="8" t="s">
        <v>44</v>
      </c>
      <c r="F22" s="8" t="s">
        <v>104</v>
      </c>
      <c r="G22" s="12" t="s">
        <v>98</v>
      </c>
      <c r="H22" s="8" t="s">
        <v>105</v>
      </c>
      <c r="I22" s="9" t="s">
        <v>67</v>
      </c>
      <c r="J22" s="28">
        <v>211</v>
      </c>
      <c r="K22" s="29">
        <v>211</v>
      </c>
      <c r="L22" s="29"/>
      <c r="M22" s="28">
        <f t="shared" si="0"/>
        <v>211</v>
      </c>
      <c r="N22" s="9" t="s">
        <v>68</v>
      </c>
      <c r="O22" s="9" t="s">
        <v>69</v>
      </c>
      <c r="P22" s="8">
        <v>311</v>
      </c>
      <c r="Q22" s="8">
        <v>271</v>
      </c>
      <c r="R22" s="8">
        <v>40</v>
      </c>
      <c r="S22" s="8" t="s">
        <v>30</v>
      </c>
      <c r="T22" s="8" t="s">
        <v>30</v>
      </c>
      <c r="U22" s="8" t="s">
        <v>30</v>
      </c>
      <c r="V22" s="8" t="s">
        <v>100</v>
      </c>
    </row>
    <row r="23" ht="78.75" spans="1:22">
      <c r="A23" s="8">
        <v>19</v>
      </c>
      <c r="B23" s="16" t="s">
        <v>164</v>
      </c>
      <c r="C23" s="12" t="s">
        <v>50</v>
      </c>
      <c r="D23" s="12" t="s">
        <v>165</v>
      </c>
      <c r="E23" s="12" t="s">
        <v>103</v>
      </c>
      <c r="F23" s="12" t="s">
        <v>104</v>
      </c>
      <c r="G23" s="12" t="s">
        <v>98</v>
      </c>
      <c r="H23" s="8" t="s">
        <v>105</v>
      </c>
      <c r="I23" s="9" t="s">
        <v>166</v>
      </c>
      <c r="J23" s="12">
        <v>58</v>
      </c>
      <c r="K23" s="12">
        <v>58</v>
      </c>
      <c r="L23" s="30"/>
      <c r="M23" s="28">
        <f t="shared" si="0"/>
        <v>58</v>
      </c>
      <c r="N23" s="9" t="s">
        <v>167</v>
      </c>
      <c r="O23" s="9" t="s">
        <v>168</v>
      </c>
      <c r="P23" s="8">
        <v>37</v>
      </c>
      <c r="Q23" s="8">
        <v>30</v>
      </c>
      <c r="R23" s="8">
        <v>7</v>
      </c>
      <c r="S23" s="12" t="s">
        <v>30</v>
      </c>
      <c r="T23" s="12" t="s">
        <v>30</v>
      </c>
      <c r="U23" s="12"/>
      <c r="V23" s="8" t="s">
        <v>106</v>
      </c>
    </row>
    <row r="24" s="2" customFormat="1" ht="56.25" spans="1:22">
      <c r="A24" s="8">
        <v>20</v>
      </c>
      <c r="B24" s="9" t="s">
        <v>169</v>
      </c>
      <c r="C24" s="8" t="s">
        <v>50</v>
      </c>
      <c r="D24" s="8" t="s">
        <v>170</v>
      </c>
      <c r="E24" s="8" t="s">
        <v>103</v>
      </c>
      <c r="F24" s="8" t="s">
        <v>97</v>
      </c>
      <c r="G24" s="12" t="s">
        <v>98</v>
      </c>
      <c r="H24" s="8" t="s">
        <v>105</v>
      </c>
      <c r="I24" s="9" t="s">
        <v>171</v>
      </c>
      <c r="J24" s="28">
        <v>29</v>
      </c>
      <c r="K24" s="30"/>
      <c r="L24" s="28">
        <v>29</v>
      </c>
      <c r="M24" s="28">
        <f t="shared" si="0"/>
        <v>29</v>
      </c>
      <c r="N24" s="9" t="s">
        <v>172</v>
      </c>
      <c r="O24" s="9" t="s">
        <v>173</v>
      </c>
      <c r="P24" s="8">
        <v>85</v>
      </c>
      <c r="Q24" s="8">
        <v>73</v>
      </c>
      <c r="R24" s="8">
        <v>12</v>
      </c>
      <c r="S24" s="12" t="s">
        <v>30</v>
      </c>
      <c r="T24" s="12" t="s">
        <v>30</v>
      </c>
      <c r="U24" s="8"/>
      <c r="V24" s="8" t="s">
        <v>112</v>
      </c>
    </row>
    <row r="25" ht="90" spans="1:22">
      <c r="A25" s="8">
        <v>21</v>
      </c>
      <c r="B25" s="9" t="s">
        <v>174</v>
      </c>
      <c r="C25" s="8" t="s">
        <v>175</v>
      </c>
      <c r="D25" s="8" t="s">
        <v>176</v>
      </c>
      <c r="E25" s="8" t="s">
        <v>103</v>
      </c>
      <c r="F25" s="11" t="s">
        <v>97</v>
      </c>
      <c r="G25" s="12" t="s">
        <v>98</v>
      </c>
      <c r="H25" s="8" t="s">
        <v>177</v>
      </c>
      <c r="I25" s="9" t="s">
        <v>178</v>
      </c>
      <c r="J25" s="28">
        <v>240</v>
      </c>
      <c r="K25" s="30"/>
      <c r="L25" s="28">
        <v>60</v>
      </c>
      <c r="M25" s="28">
        <f t="shared" si="0"/>
        <v>60</v>
      </c>
      <c r="N25" s="9" t="s">
        <v>179</v>
      </c>
      <c r="O25" s="9" t="s">
        <v>180</v>
      </c>
      <c r="P25" s="8">
        <v>120</v>
      </c>
      <c r="Q25" s="8">
        <v>11</v>
      </c>
      <c r="R25" s="8">
        <v>0</v>
      </c>
      <c r="S25" s="46" t="s">
        <v>30</v>
      </c>
      <c r="T25" s="46" t="s">
        <v>30</v>
      </c>
      <c r="U25" s="46"/>
      <c r="V25" s="8" t="s">
        <v>112</v>
      </c>
    </row>
    <row r="26" ht="78.75" spans="1:22">
      <c r="A26" s="8">
        <v>22</v>
      </c>
      <c r="B26" s="17" t="s">
        <v>181</v>
      </c>
      <c r="C26" s="18" t="s">
        <v>175</v>
      </c>
      <c r="D26" s="19" t="s">
        <v>182</v>
      </c>
      <c r="E26" s="8" t="s">
        <v>103</v>
      </c>
      <c r="F26" s="11" t="s">
        <v>97</v>
      </c>
      <c r="G26" s="12" t="s">
        <v>98</v>
      </c>
      <c r="H26" s="8" t="s">
        <v>177</v>
      </c>
      <c r="I26" s="17" t="s">
        <v>183</v>
      </c>
      <c r="J26" s="28">
        <v>280</v>
      </c>
      <c r="K26" s="28"/>
      <c r="L26" s="28">
        <v>67.6</v>
      </c>
      <c r="M26" s="28">
        <v>67.6</v>
      </c>
      <c r="N26" s="17" t="s">
        <v>184</v>
      </c>
      <c r="O26" s="34"/>
      <c r="P26" s="8">
        <v>336</v>
      </c>
      <c r="Q26" s="8">
        <v>22</v>
      </c>
      <c r="R26" s="8">
        <v>0</v>
      </c>
      <c r="S26" s="8" t="s">
        <v>30</v>
      </c>
      <c r="T26" s="42"/>
      <c r="U26" s="8"/>
      <c r="V26" s="8" t="s">
        <v>112</v>
      </c>
    </row>
    <row r="27" ht="56.25" spans="1:22">
      <c r="A27" s="8">
        <v>23</v>
      </c>
      <c r="B27" s="9" t="s">
        <v>185</v>
      </c>
      <c r="C27" s="8" t="s">
        <v>175</v>
      </c>
      <c r="D27" s="8" t="s">
        <v>186</v>
      </c>
      <c r="E27" s="8" t="s">
        <v>103</v>
      </c>
      <c r="F27" s="11" t="s">
        <v>97</v>
      </c>
      <c r="G27" s="12" t="s">
        <v>98</v>
      </c>
      <c r="H27" s="8" t="s">
        <v>177</v>
      </c>
      <c r="I27" s="9" t="s">
        <v>187</v>
      </c>
      <c r="J27" s="28">
        <v>344</v>
      </c>
      <c r="K27" s="28"/>
      <c r="L27" s="28">
        <v>123</v>
      </c>
      <c r="M27" s="28">
        <f t="shared" si="0"/>
        <v>123</v>
      </c>
      <c r="N27" s="9" t="s">
        <v>188</v>
      </c>
      <c r="O27" s="9"/>
      <c r="P27" s="8">
        <v>535</v>
      </c>
      <c r="Q27" s="8">
        <v>28</v>
      </c>
      <c r="R27" s="8">
        <v>0</v>
      </c>
      <c r="S27" s="8" t="s">
        <v>30</v>
      </c>
      <c r="T27" s="8" t="s">
        <v>30</v>
      </c>
      <c r="U27" s="8"/>
      <c r="V27" s="8" t="s">
        <v>112</v>
      </c>
    </row>
    <row r="28" ht="48" spans="1:22">
      <c r="A28" s="8">
        <v>24</v>
      </c>
      <c r="B28" s="20" t="s">
        <v>41</v>
      </c>
      <c r="C28" s="12" t="s">
        <v>189</v>
      </c>
      <c r="D28" s="11" t="s">
        <v>43</v>
      </c>
      <c r="E28" s="11" t="s">
        <v>44</v>
      </c>
      <c r="F28" s="11" t="s">
        <v>97</v>
      </c>
      <c r="G28" s="12" t="s">
        <v>98</v>
      </c>
      <c r="H28" s="8" t="s">
        <v>105</v>
      </c>
      <c r="I28" s="20" t="s">
        <v>190</v>
      </c>
      <c r="J28" s="11">
        <v>50</v>
      </c>
      <c r="K28" s="35"/>
      <c r="L28" s="35">
        <v>50</v>
      </c>
      <c r="M28" s="28">
        <f t="shared" si="0"/>
        <v>50</v>
      </c>
      <c r="N28" s="20" t="s">
        <v>46</v>
      </c>
      <c r="O28" s="20" t="s">
        <v>47</v>
      </c>
      <c r="P28" s="11">
        <v>58</v>
      </c>
      <c r="Q28" s="11">
        <v>22</v>
      </c>
      <c r="R28" s="11">
        <v>0</v>
      </c>
      <c r="S28" s="44" t="s">
        <v>30</v>
      </c>
      <c r="T28" s="44" t="s">
        <v>30</v>
      </c>
      <c r="U28" s="47"/>
      <c r="V28" s="8" t="s">
        <v>112</v>
      </c>
    </row>
    <row r="29" ht="45" spans="1:22">
      <c r="A29" s="8">
        <v>25</v>
      </c>
      <c r="B29" s="16" t="s">
        <v>191</v>
      </c>
      <c r="C29" s="12" t="s">
        <v>189</v>
      </c>
      <c r="D29" s="12" t="s">
        <v>192</v>
      </c>
      <c r="E29" s="12" t="s">
        <v>103</v>
      </c>
      <c r="F29" s="12" t="s">
        <v>104</v>
      </c>
      <c r="G29" s="12" t="s">
        <v>98</v>
      </c>
      <c r="H29" s="8" t="s">
        <v>105</v>
      </c>
      <c r="I29" s="16" t="s">
        <v>193</v>
      </c>
      <c r="J29" s="12">
        <v>116</v>
      </c>
      <c r="K29" s="27">
        <v>116</v>
      </c>
      <c r="L29" s="12"/>
      <c r="M29" s="28">
        <f t="shared" si="0"/>
        <v>116</v>
      </c>
      <c r="N29" s="16" t="s">
        <v>194</v>
      </c>
      <c r="O29" s="16" t="s">
        <v>195</v>
      </c>
      <c r="P29" s="12">
        <v>24</v>
      </c>
      <c r="Q29" s="12">
        <v>1</v>
      </c>
      <c r="R29" s="12">
        <v>0</v>
      </c>
      <c r="S29" s="12" t="s">
        <v>30</v>
      </c>
      <c r="T29" s="12" t="s">
        <v>30</v>
      </c>
      <c r="U29" s="12" t="s">
        <v>30</v>
      </c>
      <c r="V29" s="8" t="s">
        <v>106</v>
      </c>
    </row>
    <row r="30" ht="67.5" spans="1:22">
      <c r="A30" s="8">
        <v>26</v>
      </c>
      <c r="B30" s="21" t="s">
        <v>196</v>
      </c>
      <c r="C30" s="21" t="s">
        <v>189</v>
      </c>
      <c r="D30" s="21" t="s">
        <v>197</v>
      </c>
      <c r="E30" s="22" t="s">
        <v>103</v>
      </c>
      <c r="F30" s="11" t="s">
        <v>97</v>
      </c>
      <c r="G30" s="12" t="s">
        <v>98</v>
      </c>
      <c r="H30" s="8" t="s">
        <v>177</v>
      </c>
      <c r="I30" s="21" t="s">
        <v>198</v>
      </c>
      <c r="J30" s="28">
        <v>220</v>
      </c>
      <c r="K30" s="28"/>
      <c r="L30" s="28">
        <v>80</v>
      </c>
      <c r="M30" s="28">
        <f t="shared" si="0"/>
        <v>80</v>
      </c>
      <c r="N30" s="21" t="s">
        <v>199</v>
      </c>
      <c r="O30" s="21" t="s">
        <v>200</v>
      </c>
      <c r="P30" s="22">
        <v>301</v>
      </c>
      <c r="Q30" s="22">
        <v>21</v>
      </c>
      <c r="R30" s="22">
        <v>2</v>
      </c>
      <c r="S30" s="42"/>
      <c r="T30" s="42"/>
      <c r="U30" s="22" t="s">
        <v>30</v>
      </c>
      <c r="V30" s="8" t="s">
        <v>112</v>
      </c>
    </row>
    <row r="31" ht="45" spans="1:22">
      <c r="A31" s="8">
        <v>27</v>
      </c>
      <c r="B31" s="9" t="s">
        <v>201</v>
      </c>
      <c r="C31" s="8" t="s">
        <v>189</v>
      </c>
      <c r="D31" s="8" t="s">
        <v>202</v>
      </c>
      <c r="E31" s="8" t="s">
        <v>103</v>
      </c>
      <c r="F31" s="11" t="s">
        <v>97</v>
      </c>
      <c r="G31" s="12" t="s">
        <v>98</v>
      </c>
      <c r="H31" s="8" t="s">
        <v>105</v>
      </c>
      <c r="I31" s="9" t="s">
        <v>203</v>
      </c>
      <c r="J31" s="28">
        <v>99</v>
      </c>
      <c r="K31" s="28"/>
      <c r="L31" s="28">
        <v>99</v>
      </c>
      <c r="M31" s="28">
        <f t="shared" si="0"/>
        <v>99</v>
      </c>
      <c r="N31" s="9" t="s">
        <v>204</v>
      </c>
      <c r="O31" s="9"/>
      <c r="P31" s="8">
        <v>42</v>
      </c>
      <c r="Q31" s="8">
        <v>42</v>
      </c>
      <c r="R31" s="8">
        <v>0</v>
      </c>
      <c r="S31" s="8"/>
      <c r="T31" s="8" t="s">
        <v>30</v>
      </c>
      <c r="U31" s="42"/>
      <c r="V31" s="8" t="s">
        <v>112</v>
      </c>
    </row>
    <row r="32" ht="78.75" spans="1:22">
      <c r="A32" s="8">
        <v>28</v>
      </c>
      <c r="B32" s="9" t="s">
        <v>205</v>
      </c>
      <c r="C32" s="8" t="s">
        <v>189</v>
      </c>
      <c r="D32" s="8" t="s">
        <v>206</v>
      </c>
      <c r="E32" s="8" t="s">
        <v>103</v>
      </c>
      <c r="F32" s="11" t="s">
        <v>97</v>
      </c>
      <c r="G32" s="12" t="s">
        <v>98</v>
      </c>
      <c r="H32" s="8" t="s">
        <v>177</v>
      </c>
      <c r="I32" s="9" t="s">
        <v>207</v>
      </c>
      <c r="J32" s="28">
        <v>128</v>
      </c>
      <c r="K32" s="28"/>
      <c r="L32" s="28">
        <v>47</v>
      </c>
      <c r="M32" s="28">
        <f t="shared" si="0"/>
        <v>47</v>
      </c>
      <c r="N32" s="9" t="s">
        <v>208</v>
      </c>
      <c r="O32" s="9"/>
      <c r="P32" s="8">
        <v>122</v>
      </c>
      <c r="Q32" s="8">
        <v>14</v>
      </c>
      <c r="R32" s="8">
        <v>10</v>
      </c>
      <c r="S32" s="8" t="s">
        <v>30</v>
      </c>
      <c r="T32" s="8" t="s">
        <v>30</v>
      </c>
      <c r="U32" s="42"/>
      <c r="V32" s="8" t="s">
        <v>112</v>
      </c>
    </row>
    <row r="33" ht="101.25" spans="1:22">
      <c r="A33" s="8">
        <v>29</v>
      </c>
      <c r="B33" s="16" t="s">
        <v>209</v>
      </c>
      <c r="C33" s="12" t="s">
        <v>210</v>
      </c>
      <c r="D33" s="12" t="s">
        <v>211</v>
      </c>
      <c r="E33" s="12" t="s">
        <v>103</v>
      </c>
      <c r="F33" s="12" t="s">
        <v>104</v>
      </c>
      <c r="G33" s="12" t="s">
        <v>98</v>
      </c>
      <c r="H33" s="8" t="s">
        <v>105</v>
      </c>
      <c r="I33" s="16" t="s">
        <v>212</v>
      </c>
      <c r="J33" s="12">
        <v>151</v>
      </c>
      <c r="K33" s="27">
        <v>151</v>
      </c>
      <c r="L33" s="12"/>
      <c r="M33" s="28">
        <f t="shared" si="0"/>
        <v>151</v>
      </c>
      <c r="N33" s="16" t="s">
        <v>213</v>
      </c>
      <c r="O33" s="16"/>
      <c r="P33" s="12">
        <v>978</v>
      </c>
      <c r="Q33" s="12">
        <v>52</v>
      </c>
      <c r="R33" s="12">
        <v>0</v>
      </c>
      <c r="S33" s="12" t="s">
        <v>30</v>
      </c>
      <c r="T33" s="12"/>
      <c r="U33" s="12"/>
      <c r="V33" s="8" t="s">
        <v>106</v>
      </c>
    </row>
    <row r="34" ht="45" spans="1:22">
      <c r="A34" s="8">
        <v>30</v>
      </c>
      <c r="B34" s="16" t="s">
        <v>214</v>
      </c>
      <c r="C34" s="12" t="s">
        <v>210</v>
      </c>
      <c r="D34" s="12" t="s">
        <v>215</v>
      </c>
      <c r="E34" s="12" t="s">
        <v>103</v>
      </c>
      <c r="F34" s="12" t="s">
        <v>104</v>
      </c>
      <c r="G34" s="12" t="s">
        <v>98</v>
      </c>
      <c r="H34" s="8" t="s">
        <v>105</v>
      </c>
      <c r="I34" s="16" t="s">
        <v>216</v>
      </c>
      <c r="J34" s="12">
        <v>203</v>
      </c>
      <c r="K34" s="12">
        <v>203</v>
      </c>
      <c r="L34" s="12"/>
      <c r="M34" s="28">
        <f t="shared" si="0"/>
        <v>203</v>
      </c>
      <c r="N34" s="16" t="s">
        <v>217</v>
      </c>
      <c r="O34" s="36"/>
      <c r="P34" s="12">
        <v>29</v>
      </c>
      <c r="Q34" s="12">
        <v>0</v>
      </c>
      <c r="R34" s="42"/>
      <c r="S34" s="12" t="s">
        <v>30</v>
      </c>
      <c r="T34" s="42"/>
      <c r="U34" s="12" t="s">
        <v>30</v>
      </c>
      <c r="V34" s="8" t="s">
        <v>106</v>
      </c>
    </row>
    <row r="35" ht="45" spans="1:22">
      <c r="A35" s="8">
        <v>31</v>
      </c>
      <c r="B35" s="16" t="s">
        <v>218</v>
      </c>
      <c r="C35" s="12" t="s">
        <v>210</v>
      </c>
      <c r="D35" s="12" t="s">
        <v>219</v>
      </c>
      <c r="E35" s="12" t="s">
        <v>103</v>
      </c>
      <c r="F35" s="12" t="s">
        <v>104</v>
      </c>
      <c r="G35" s="12" t="s">
        <v>98</v>
      </c>
      <c r="H35" s="8" t="s">
        <v>105</v>
      </c>
      <c r="I35" s="16" t="s">
        <v>220</v>
      </c>
      <c r="J35" s="12">
        <v>29</v>
      </c>
      <c r="K35" s="12">
        <v>29</v>
      </c>
      <c r="L35" s="12"/>
      <c r="M35" s="28">
        <f t="shared" si="0"/>
        <v>29</v>
      </c>
      <c r="N35" s="16" t="s">
        <v>221</v>
      </c>
      <c r="O35" s="36"/>
      <c r="P35" s="12">
        <v>9</v>
      </c>
      <c r="Q35" s="12">
        <v>0</v>
      </c>
      <c r="R35" s="42"/>
      <c r="S35" s="12" t="s">
        <v>30</v>
      </c>
      <c r="T35" s="12" t="s">
        <v>30</v>
      </c>
      <c r="U35" s="12" t="s">
        <v>30</v>
      </c>
      <c r="V35" s="8" t="s">
        <v>106</v>
      </c>
    </row>
    <row r="36" ht="33.75" spans="1:22">
      <c r="A36" s="8">
        <v>32</v>
      </c>
      <c r="B36" s="9" t="s">
        <v>222</v>
      </c>
      <c r="C36" s="8" t="s">
        <v>210</v>
      </c>
      <c r="D36" s="8" t="s">
        <v>223</v>
      </c>
      <c r="E36" s="8" t="s">
        <v>103</v>
      </c>
      <c r="F36" s="12" t="s">
        <v>97</v>
      </c>
      <c r="G36" s="12" t="s">
        <v>98</v>
      </c>
      <c r="H36" s="8" t="s">
        <v>105</v>
      </c>
      <c r="I36" s="9" t="s">
        <v>224</v>
      </c>
      <c r="J36" s="28">
        <v>40</v>
      </c>
      <c r="K36" s="28"/>
      <c r="L36" s="28">
        <v>40</v>
      </c>
      <c r="M36" s="28">
        <f t="shared" si="0"/>
        <v>40</v>
      </c>
      <c r="N36" s="9" t="s">
        <v>225</v>
      </c>
      <c r="O36" s="21" t="s">
        <v>226</v>
      </c>
      <c r="P36" s="8">
        <v>121</v>
      </c>
      <c r="Q36" s="8">
        <v>20</v>
      </c>
      <c r="R36" s="8">
        <v>0</v>
      </c>
      <c r="S36" s="12"/>
      <c r="T36" s="12"/>
      <c r="U36" s="12"/>
      <c r="V36" s="8" t="s">
        <v>112</v>
      </c>
    </row>
    <row r="37" ht="101.25" spans="1:22">
      <c r="A37" s="8">
        <v>33</v>
      </c>
      <c r="B37" s="21" t="s">
        <v>227</v>
      </c>
      <c r="C37" s="23" t="s">
        <v>228</v>
      </c>
      <c r="D37" s="23" t="s">
        <v>229</v>
      </c>
      <c r="E37" s="23" t="s">
        <v>103</v>
      </c>
      <c r="F37" s="15" t="s">
        <v>97</v>
      </c>
      <c r="G37" s="12" t="s">
        <v>98</v>
      </c>
      <c r="H37" s="8" t="s">
        <v>105</v>
      </c>
      <c r="I37" s="37" t="s">
        <v>230</v>
      </c>
      <c r="J37" s="23">
        <v>380</v>
      </c>
      <c r="K37" s="23">
        <v>380</v>
      </c>
      <c r="L37" s="23"/>
      <c r="M37" s="28">
        <f t="shared" si="0"/>
        <v>380</v>
      </c>
      <c r="N37" s="38" t="s">
        <v>231</v>
      </c>
      <c r="O37" s="39" t="s">
        <v>232</v>
      </c>
      <c r="P37" s="8">
        <v>50</v>
      </c>
      <c r="Q37" s="8"/>
      <c r="R37" s="8"/>
      <c r="S37" s="8"/>
      <c r="T37" s="8"/>
      <c r="U37" s="10"/>
      <c r="V37" s="8" t="s">
        <v>233</v>
      </c>
    </row>
    <row r="38" ht="78.75" spans="1:22">
      <c r="A38" s="8">
        <v>34</v>
      </c>
      <c r="B38" s="9" t="s">
        <v>234</v>
      </c>
      <c r="C38" s="8" t="s">
        <v>235</v>
      </c>
      <c r="D38" s="8" t="s">
        <v>236</v>
      </c>
      <c r="E38" s="8" t="s">
        <v>44</v>
      </c>
      <c r="F38" s="12" t="s">
        <v>104</v>
      </c>
      <c r="G38" s="12" t="s">
        <v>98</v>
      </c>
      <c r="H38" s="8" t="s">
        <v>105</v>
      </c>
      <c r="I38" s="40" t="s">
        <v>237</v>
      </c>
      <c r="J38" s="28">
        <v>118</v>
      </c>
      <c r="K38" s="12">
        <v>118</v>
      </c>
      <c r="L38" s="12"/>
      <c r="M38" s="28">
        <f t="shared" si="0"/>
        <v>118</v>
      </c>
      <c r="N38" s="9" t="s">
        <v>238</v>
      </c>
      <c r="O38" s="9" t="s">
        <v>239</v>
      </c>
      <c r="P38" s="8">
        <v>103</v>
      </c>
      <c r="Q38" s="8"/>
      <c r="R38" s="8"/>
      <c r="S38" s="8"/>
      <c r="T38" s="8"/>
      <c r="U38" s="10"/>
      <c r="V38" s="8" t="s">
        <v>240</v>
      </c>
    </row>
    <row r="39" ht="56.25" spans="1:22">
      <c r="A39" s="8">
        <v>35</v>
      </c>
      <c r="B39" s="16" t="s">
        <v>241</v>
      </c>
      <c r="C39" s="12" t="s">
        <v>242</v>
      </c>
      <c r="D39" s="12" t="s">
        <v>243</v>
      </c>
      <c r="E39" s="12" t="s">
        <v>44</v>
      </c>
      <c r="F39" s="12" t="s">
        <v>97</v>
      </c>
      <c r="G39" s="12" t="s">
        <v>98</v>
      </c>
      <c r="H39" s="8" t="s">
        <v>244</v>
      </c>
      <c r="I39" s="16" t="s">
        <v>245</v>
      </c>
      <c r="J39" s="28">
        <v>5710</v>
      </c>
      <c r="K39" s="28">
        <v>1684</v>
      </c>
      <c r="L39" s="28">
        <v>454</v>
      </c>
      <c r="M39" s="28">
        <f t="shared" si="0"/>
        <v>2138</v>
      </c>
      <c r="N39" s="16" t="s">
        <v>246</v>
      </c>
      <c r="O39" s="16" t="s">
        <v>247</v>
      </c>
      <c r="P39" s="12">
        <v>918</v>
      </c>
      <c r="Q39" s="12">
        <v>918</v>
      </c>
      <c r="R39" s="12">
        <v>0</v>
      </c>
      <c r="S39" s="12" t="s">
        <v>30</v>
      </c>
      <c r="T39" s="12" t="s">
        <v>30</v>
      </c>
      <c r="U39" s="12" t="s">
        <v>248</v>
      </c>
      <c r="V39" s="8" t="s">
        <v>124</v>
      </c>
    </row>
    <row r="40" ht="78.75" spans="1:22">
      <c r="A40" s="8">
        <v>36</v>
      </c>
      <c r="B40" s="16" t="s">
        <v>249</v>
      </c>
      <c r="C40" s="24" t="s">
        <v>242</v>
      </c>
      <c r="D40" s="24" t="s">
        <v>243</v>
      </c>
      <c r="E40" s="24" t="s">
        <v>250</v>
      </c>
      <c r="F40" s="24" t="s">
        <v>97</v>
      </c>
      <c r="G40" s="12" t="s">
        <v>98</v>
      </c>
      <c r="H40" s="8" t="s">
        <v>105</v>
      </c>
      <c r="I40" s="25" t="s">
        <v>251</v>
      </c>
      <c r="J40" s="24">
        <v>2.4</v>
      </c>
      <c r="K40" s="30"/>
      <c r="L40" s="24">
        <v>2.4</v>
      </c>
      <c r="M40" s="28">
        <f t="shared" si="0"/>
        <v>2.4</v>
      </c>
      <c r="N40" s="25" t="s">
        <v>252</v>
      </c>
      <c r="O40" s="25" t="s">
        <v>253</v>
      </c>
      <c r="P40" s="24">
        <v>8</v>
      </c>
      <c r="Q40" s="24">
        <v>8</v>
      </c>
      <c r="R40" s="24">
        <v>0</v>
      </c>
      <c r="S40" s="24" t="s">
        <v>30</v>
      </c>
      <c r="T40" s="24" t="s">
        <v>30</v>
      </c>
      <c r="U40" s="24" t="s">
        <v>30</v>
      </c>
      <c r="V40" s="8" t="s">
        <v>112</v>
      </c>
    </row>
    <row r="41" ht="56.25" spans="1:22">
      <c r="A41" s="8">
        <v>37</v>
      </c>
      <c r="B41" s="25" t="s">
        <v>254</v>
      </c>
      <c r="C41" s="24" t="s">
        <v>242</v>
      </c>
      <c r="D41" s="24" t="s">
        <v>243</v>
      </c>
      <c r="E41" s="26" t="s">
        <v>44</v>
      </c>
      <c r="F41" s="24" t="s">
        <v>97</v>
      </c>
      <c r="G41" s="12" t="s">
        <v>98</v>
      </c>
      <c r="H41" s="8" t="s">
        <v>105</v>
      </c>
      <c r="I41" s="25" t="s">
        <v>255</v>
      </c>
      <c r="J41" s="29">
        <v>15</v>
      </c>
      <c r="K41" s="30"/>
      <c r="L41" s="29">
        <v>15</v>
      </c>
      <c r="M41" s="28">
        <v>15</v>
      </c>
      <c r="N41" s="25" t="s">
        <v>256</v>
      </c>
      <c r="O41" s="25" t="s">
        <v>257</v>
      </c>
      <c r="P41" s="24">
        <v>78</v>
      </c>
      <c r="Q41" s="24">
        <v>78</v>
      </c>
      <c r="R41" s="29">
        <v>0</v>
      </c>
      <c r="S41" s="24" t="s">
        <v>30</v>
      </c>
      <c r="T41" s="24" t="s">
        <v>30</v>
      </c>
      <c r="U41" s="24" t="s">
        <v>30</v>
      </c>
      <c r="V41" s="8" t="s">
        <v>112</v>
      </c>
    </row>
    <row r="42" s="3" customFormat="1" ht="11.25" spans="1:22">
      <c r="A42" s="27"/>
      <c r="B42" s="27" t="s">
        <v>20</v>
      </c>
      <c r="C42" s="27"/>
      <c r="D42" s="27"/>
      <c r="E42" s="27"/>
      <c r="F42" s="27"/>
      <c r="G42" s="27"/>
      <c r="H42" s="27"/>
      <c r="I42" s="27"/>
      <c r="J42" s="27">
        <f>SUM(J5:J41)</f>
        <v>11784.4</v>
      </c>
      <c r="K42" s="27">
        <f>SUM(K5:K41)</f>
        <v>4615</v>
      </c>
      <c r="L42" s="27">
        <f>SUM(L5:L41)</f>
        <v>1868</v>
      </c>
      <c r="M42" s="28">
        <f t="shared" si="0"/>
        <v>6483</v>
      </c>
      <c r="N42" s="27"/>
      <c r="O42" s="27"/>
      <c r="P42" s="27"/>
      <c r="Q42" s="27"/>
      <c r="R42" s="27"/>
      <c r="S42" s="27"/>
      <c r="T42" s="27"/>
      <c r="U42" s="27"/>
      <c r="V42" s="27"/>
    </row>
  </sheetData>
  <autoFilter ref="A4:X42">
    <extLst/>
  </autoFilter>
  <mergeCells count="19">
    <mergeCell ref="A1:V1"/>
    <mergeCell ref="A2:V2"/>
    <mergeCell ref="G3:H3"/>
    <mergeCell ref="K3:M3"/>
    <mergeCell ref="P3:R3"/>
    <mergeCell ref="A3:A4"/>
    <mergeCell ref="B3:B4"/>
    <mergeCell ref="C3:C4"/>
    <mergeCell ref="D3:D4"/>
    <mergeCell ref="E3:E4"/>
    <mergeCell ref="F3:F4"/>
    <mergeCell ref="I3:I4"/>
    <mergeCell ref="J3:J4"/>
    <mergeCell ref="N3:N4"/>
    <mergeCell ref="O3:O4"/>
    <mergeCell ref="S3:S4"/>
    <mergeCell ref="T3:T4"/>
    <mergeCell ref="U3:U4"/>
    <mergeCell ref="V3:V4"/>
  </mergeCells>
  <pageMargins left="0.156944444444444" right="0.0784722222222222" top="0.354166666666667" bottom="0.196527777777778" header="0.236111111111111" footer="0.0784722222222222"/>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中央资金（巩固拓展脱贫攻坚和乡村振兴任务）</vt:lpstr>
      <vt:lpstr>2023年项目计划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顽主Sun</cp:lastModifiedBy>
  <dcterms:created xsi:type="dcterms:W3CDTF">2022-11-21T02:47:00Z</dcterms:created>
  <dcterms:modified xsi:type="dcterms:W3CDTF">2022-12-12T04:04:43Z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64CF600097774D7F9B41A8F39B9C7C9E</vt:lpwstr>
  </property>
  <property fmtid="{D5CDD505-2E9C-101B-9397-08002B2CF9AE}" pid="3" name="KSOProductBuildVer">
    <vt:lpwstr>2052-11.1.0.12763</vt:lpwstr>
  </property>
</Properties>
</file>