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 tabRatio="867" firstSheet="3" activeTab="9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<sst xmlns="http://schemas.openxmlformats.org/spreadsheetml/2006/main" count="272" uniqueCount="174">
  <si>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</si>
  <si>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</si>
  <si>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</si>
  <si>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</si>
  <si>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</si>
  <si>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</si>
  <si>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</si>
  <si>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</si>
  <si>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</si>
  <si>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</si>
  <si>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</si>
  <si>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</si>
  <si>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</si>
  <si>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</si>
  <si>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</si>
  <si>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四、社会保障和就业支出</t>
  </si>
  <si>
    <t>二、财政专户管理资金收入</t>
  </si>
  <si>
    <t>五、卫生健康支出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</si>
  <si>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</si>
  <si>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</si>
  <si>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</si>
  <si>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</si>
  <si>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</si>
  <si>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</si>
  <si>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</si>
  <si>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</si>
  <si>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</si>
  <si>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</si>
  <si>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</si>
  <si>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</si>
  <si>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</si>
  <si>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</si>
  <si>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</si>
  <si>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</si>
  <si>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</si>
  <si>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</si>
  <si>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</si>
  <si>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</si>
  <si>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</si>
  <si>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</si>
  <si>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</si>
  <si>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</si>
  <si>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</si>
  <si>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</si>
  <si>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</si>
  <si>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</si>
  <si>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长白镇卫生院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</si>
  <si>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</si>
  <si>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</si>
  <si>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</si>
  <si>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</si>
  <si>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</si>
  <si>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</si>
  <si>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</si>
  <si>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</si>
  <si>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</si>
  <si>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乡镇卫生院</t>
  </si>
  <si>
    <t>事业单位医疗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</si>
  <si>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宋体"/>
        <charset val="134"/>
      </rPr>
      <t>其他公立医院支出</t>
    </r>
  </si>
  <si>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中医（民族医）专项支出</t>
    </r>
  </si>
  <si>
    <t>机关事业单位基本养老保险</t>
  </si>
  <si>
    <t>综合医院</t>
  </si>
  <si>
    <t>……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</si>
  <si>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</si>
  <si>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</si>
  <si>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</si>
  <si>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</si>
  <si>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</si>
  <si>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</si>
  <si>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</si>
  <si>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</si>
  <si>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</si>
  <si>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</si>
  <si>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</si>
  <si>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</si>
  <si>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</si>
  <si>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</si>
  <si>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</si>
  <si>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</si>
  <si>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</si>
  <si>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</si>
  <si>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</si>
  <si>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</si>
  <si>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</si>
  <si>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</si>
  <si>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 xml:space="preserve">    事业单位医疗</t>
  </si>
  <si>
    <r>
      <rPr>
        <sz val="10"/>
        <color rgb="FF000000"/>
        <rFont val="Times New Roman"/>
        <charset val="134"/>
      </rPr>
      <t xml:space="preserve">     </t>
    </r>
    <r>
      <rPr>
        <sz val="10"/>
        <color rgb="FF000000"/>
        <rFont val="宋体"/>
        <charset val="134"/>
      </rPr>
      <t>其他公立医院支出</t>
    </r>
  </si>
  <si>
    <r>
      <rPr>
        <sz val="10"/>
        <color rgb="FF000000"/>
        <rFont val="Times New Roman"/>
        <charset val="134"/>
      </rPr>
      <t xml:space="preserve">   </t>
    </r>
    <r>
      <rPr>
        <sz val="10"/>
        <color rgb="FF000000"/>
        <rFont val="宋体"/>
        <charset val="134"/>
      </rPr>
      <t>中医（民族医）专项支出</t>
    </r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</si>
  <si>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</si>
  <si>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</si>
  <si>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</si>
  <si>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</si>
  <si>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</si>
  <si>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</si>
  <si>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</si>
  <si>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三公经费</t>
  </si>
  <si>
    <t>津贴补贴</t>
  </si>
  <si>
    <t>公务交通补贴</t>
  </si>
  <si>
    <t>奖金</t>
  </si>
  <si>
    <t>社会化用车</t>
  </si>
  <si>
    <t>绩效工资</t>
  </si>
  <si>
    <t>人员综合定额</t>
  </si>
  <si>
    <t>退休费</t>
  </si>
  <si>
    <t>其他社会保障缴费</t>
  </si>
  <si>
    <t>职工基本医疗保险</t>
  </si>
  <si>
    <t>住房公积金</t>
  </si>
  <si>
    <t>其他工资福利支出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</si>
  <si>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</si>
  <si>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</si>
  <si>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</si>
  <si>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</si>
  <si>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</si>
  <si>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</si>
  <si>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</si>
  <si>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</si>
  <si>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</si>
  <si>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</si>
  <si>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</si>
  <si>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</si>
  <si>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</si>
  <si>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</si>
  <si>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</si>
  <si>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</si>
  <si>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</si>
  <si>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</si>
  <si>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</si>
  <si>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</si>
  <si>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</si>
  <si>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</si>
  <si>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阶段性项目</t>
  </si>
  <si>
    <r>
      <rPr>
        <sz val="10"/>
        <rFont val="宋体"/>
        <charset val="134"/>
      </rPr>
      <t>长白镇卫生院医疗卫生机构能力建设</t>
    </r>
    <r>
      <rPr>
        <sz val="10"/>
        <rFont val="Verdana"/>
        <charset val="134"/>
      </rPr>
      <t xml:space="preserve"> </t>
    </r>
    <r>
      <rPr>
        <sz val="10"/>
        <rFont val="宋体"/>
        <charset val="134"/>
      </rPr>
      <t>吉财社指【</t>
    </r>
    <r>
      <rPr>
        <sz val="10"/>
        <rFont val="Verdana"/>
        <charset val="134"/>
      </rPr>
      <t>1019</t>
    </r>
    <r>
      <rPr>
        <sz val="10"/>
        <rFont val="宋体"/>
        <charset val="134"/>
      </rPr>
      <t>】号</t>
    </r>
  </si>
  <si>
    <t xml:space="preserve"> </t>
  </si>
  <si>
    <r>
      <rPr>
        <sz val="10"/>
        <rFont val="宋体"/>
        <charset val="134"/>
      </rPr>
      <t>长白镇卫生院中医馆服务能力提升吉财社指【</t>
    </r>
    <r>
      <rPr>
        <sz val="10"/>
        <rFont val="Verdana"/>
        <charset val="134"/>
      </rPr>
      <t>2025</t>
    </r>
    <r>
      <rPr>
        <sz val="10"/>
        <rFont val="宋体"/>
        <charset val="134"/>
      </rPr>
      <t>】</t>
    </r>
    <r>
      <rPr>
        <sz val="10"/>
        <rFont val="Verdana"/>
        <charset val="134"/>
      </rPr>
      <t>1025</t>
    </r>
    <r>
      <rPr>
        <sz val="10"/>
        <rFont val="宋体"/>
        <charset val="134"/>
      </rPr>
      <t>号</t>
    </r>
  </si>
  <si>
    <r>
      <rPr>
        <sz val="10"/>
        <rFont val="Verdana"/>
        <charset val="134"/>
      </rPr>
      <t>2026</t>
    </r>
    <r>
      <rPr>
        <sz val="10"/>
        <rFont val="宋体"/>
        <charset val="134"/>
      </rPr>
      <t>长白镇卫生院迁入新址搬迁费</t>
    </r>
  </si>
  <si>
    <r>
      <rPr>
        <sz val="10"/>
        <rFont val="Verdana"/>
        <charset val="134"/>
      </rPr>
      <t>2026</t>
    </r>
    <r>
      <rPr>
        <sz val="10"/>
        <rFont val="宋体"/>
        <charset val="134"/>
      </rPr>
      <t>长白镇卫生院放射科防辐射维修改造</t>
    </r>
  </si>
  <si>
    <r>
      <rPr>
        <sz val="10"/>
        <rFont val="Verdana"/>
        <charset val="134"/>
      </rPr>
      <t>2026</t>
    </r>
    <r>
      <rPr>
        <sz val="10"/>
        <rFont val="宋体"/>
        <charset val="134"/>
      </rPr>
      <t>长白镇卫生院取暖费</t>
    </r>
  </si>
  <si>
    <r>
      <rPr>
        <sz val="10"/>
        <rFont val="Verdana"/>
        <charset val="134"/>
      </rPr>
      <t>2026</t>
    </r>
    <r>
      <rPr>
        <sz val="10"/>
        <rFont val="宋体"/>
        <charset val="134"/>
      </rPr>
      <t>长白镇卫生院残疾人保障金</t>
    </r>
  </si>
  <si>
    <t>长白镇卫生院返聘退休医生工资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</si>
  <si>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</si>
  <si>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</si>
  <si>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</si>
  <si>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长白镇卫生院迁入新址搬迁费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</si>
  <si>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</si>
  <si>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</si>
  <si>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</si>
  <si>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</si>
  <si>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</si>
  <si>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</si>
  <si>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长白镇卫生院迁入新址，提高患者救治能力。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</si>
  <si>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</si>
  <si>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</si>
  <si>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</si>
  <si>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</si>
  <si>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</si>
  <si>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</si>
  <si>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</si>
  <si>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迁入新址单位</t>
  </si>
  <si>
    <t>质量指标</t>
  </si>
  <si>
    <t>迁入新址搬迁费使用准确率</t>
  </si>
  <si>
    <t>成本指标</t>
  </si>
  <si>
    <t>搬迁费成本</t>
  </si>
  <si>
    <t>时效指标</t>
  </si>
  <si>
    <t>搬迁费使用的及时性</t>
  </si>
  <si>
    <t>效果指标</t>
  </si>
  <si>
    <t>经济效益指标</t>
  </si>
  <si>
    <t>社会效益指标</t>
  </si>
  <si>
    <t>有利于推进中医退关</t>
  </si>
  <si>
    <t>逐步提升</t>
  </si>
  <si>
    <t>生态效益指标</t>
  </si>
  <si>
    <t>可持续影响指标</t>
  </si>
  <si>
    <t>满意度指标</t>
  </si>
  <si>
    <t>患者满意度</t>
  </si>
  <si>
    <t>≧95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</si>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</sst>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10"/>
      <name val="Verdana"/>
      <charset val="134"/>
    </font>
    <font>
      <sz val="16"/>
      <color theme="1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9"/>
      <color theme="1"/>
      <name val="Times New Roman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13" applyNumberFormat="0" applyAlignment="0" applyProtection="0">
      <alignment vertical="center"/>
    </xf>
    <xf numFmtId="0" fontId="37" fillId="9" borderId="14" applyNumberFormat="0" applyAlignment="0" applyProtection="0">
      <alignment vertical="center"/>
    </xf>
    <xf numFmtId="0" fontId="38" fillId="9" borderId="13" applyNumberFormat="0" applyAlignment="0" applyProtection="0">
      <alignment vertical="center"/>
    </xf>
    <xf numFmtId="0" fontId="39" fillId="10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43" fontId="10" fillId="3" borderId="1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3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43" fontId="10" fillId="4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21" fillId="3" borderId="1" xfId="0" applyNumberFormat="1" applyFont="1" applyFill="1" applyBorder="1" applyAlignment="1">
      <alignment horizontal="right" vertical="center" wrapText="1"/>
    </xf>
    <xf numFmtId="43" fontId="22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 indent="2"/>
    </xf>
    <xf numFmtId="0" fontId="10" fillId="0" borderId="1" xfId="0" applyFont="1" applyBorder="1" applyAlignment="1">
      <alignment horizontal="left" vertical="center" wrapText="1" indent="2"/>
    </xf>
    <xf numFmtId="43" fontId="23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center" vertical="center" wrapText="1" indent="2"/>
    </xf>
    <xf numFmtId="43" fontId="21" fillId="4" borderId="1" xfId="0" applyNumberFormat="1" applyFont="1" applyFill="1" applyBorder="1" applyAlignment="1">
      <alignment horizontal="right" vertical="center" wrapText="1"/>
    </xf>
    <xf numFmtId="43" fontId="22" fillId="4" borderId="1" xfId="0" applyNumberFormat="1" applyFont="1" applyFill="1" applyBorder="1" applyAlignment="1">
      <alignment horizontal="right" vertical="center" wrapText="1"/>
    </xf>
    <xf numFmtId="43" fontId="22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center" wrapText="1" indent="2"/>
    </xf>
    <xf numFmtId="0" fontId="19" fillId="0" borderId="1" xfId="0" applyFont="1" applyBorder="1" applyAlignment="1">
      <alignment horizontal="left" vertical="center" wrapText="1" indent="2"/>
    </xf>
    <xf numFmtId="0" fontId="10" fillId="3" borderId="1" xfId="0" applyFont="1" applyFill="1" applyBorder="1" applyAlignment="1">
      <alignment horizontal="center" vertical="center" wrapText="1" indent="2"/>
    </xf>
    <xf numFmtId="0" fontId="24" fillId="0" borderId="0" xfId="0" applyFont="1">
      <alignment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 indent="2"/>
    </xf>
    <xf numFmtId="43" fontId="10" fillId="5" borderId="1" xfId="0" applyNumberFormat="1" applyFont="1" applyFill="1" applyBorder="1" applyAlignment="1">
      <alignment horizontal="right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 indent="2"/>
    </xf>
    <xf numFmtId="0" fontId="10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6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43" fontId="19" fillId="0" borderId="1" xfId="0" applyNumberFormat="1" applyFont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23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3" fontId="10" fillId="3" borderId="9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top" wrapText="1"/>
    </xf>
    <xf numFmtId="43" fontId="8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C16" sqref="C16"/>
    </sheetView>
  </sheetViews>
  <sheetFormatPr defaultColWidth="9" defaultRowHeight="13.5" outlineLevelCol="7"/>
  <cols>
    <col min="1" max="1" width="15.625" customWidth="1"/>
    <col min="2" max="2" width="14.75" customWidth="1"/>
    <col min="3" max="3" width="10.875"/>
    <col min="4" max="4" width="10"/>
    <col min="5" max="5" width="15.625" customWidth="1"/>
    <col min="6" max="6" width="13.875" customWidth="1"/>
    <col min="7" max="7" width="17.375" customWidth="1"/>
    <col min="8" max="8" width="10"/>
  </cols>
  <sheetData>
    <row r="1" ht="28.5" customHeight="1" spans="1:8">
      <c r="A1" s="12" t="s">
        <v>0</v>
      </c>
      <c r="B1" s="39"/>
      <c r="C1" s="39"/>
      <c r="D1" s="39"/>
      <c r="E1" s="39"/>
      <c r="F1" s="39"/>
      <c r="G1" s="39"/>
      <c r="H1" s="39"/>
    </row>
    <row r="2" ht="15" customHeight="1" spans="1:8">
      <c r="A2" s="115"/>
      <c r="B2" s="115"/>
      <c r="C2" s="115"/>
      <c r="D2" s="115"/>
      <c r="E2" s="115"/>
      <c r="F2" s="115"/>
      <c r="G2" s="115" t="s">
        <v>1</v>
      </c>
      <c r="H2" s="115"/>
    </row>
    <row r="3" ht="28.9" customHeight="1" spans="1:8">
      <c r="A3" s="80" t="s">
        <v>2</v>
      </c>
      <c r="B3" s="80"/>
      <c r="C3" s="80"/>
      <c r="D3" s="80"/>
      <c r="E3" s="16" t="s">
        <v>3</v>
      </c>
      <c r="F3" s="16"/>
      <c r="G3" s="16"/>
      <c r="H3" s="16"/>
    </row>
    <row r="4" ht="37.5" customHeight="1" spans="1:8">
      <c r="A4" s="80" t="s">
        <v>4</v>
      </c>
      <c r="B4" s="16" t="s">
        <v>5</v>
      </c>
      <c r="C4" s="16" t="s">
        <v>6</v>
      </c>
      <c r="D4" s="16" t="s">
        <v>7</v>
      </c>
      <c r="E4" s="80" t="s">
        <v>4</v>
      </c>
      <c r="F4" s="16" t="s">
        <v>5</v>
      </c>
      <c r="G4" s="116" t="s">
        <v>6</v>
      </c>
      <c r="H4" s="16" t="s">
        <v>7</v>
      </c>
    </row>
    <row r="5" ht="25.5" customHeight="1" spans="1:8">
      <c r="A5" s="16" t="s">
        <v>8</v>
      </c>
      <c r="B5" s="50">
        <v>1391.69</v>
      </c>
      <c r="C5" s="117">
        <v>928.45</v>
      </c>
      <c r="D5" s="117">
        <f>SUM(D6:D8)</f>
        <v>463.24</v>
      </c>
      <c r="E5" s="16" t="s">
        <v>9</v>
      </c>
      <c r="F5" s="50">
        <f>SUM(G5:H5)</f>
        <v>0</v>
      </c>
      <c r="G5" s="117"/>
      <c r="H5" s="117"/>
    </row>
    <row r="6" ht="25.5" customHeight="1" spans="1:8">
      <c r="A6" s="16" t="s">
        <v>10</v>
      </c>
      <c r="B6" s="50">
        <v>1391.69</v>
      </c>
      <c r="C6" s="117">
        <v>928.45</v>
      </c>
      <c r="D6" s="117">
        <v>463.24</v>
      </c>
      <c r="E6" s="16" t="s">
        <v>11</v>
      </c>
      <c r="F6" s="50">
        <f t="shared" ref="F6:F15" si="0">SUM(G6:H6)</f>
        <v>0</v>
      </c>
      <c r="G6" s="117"/>
      <c r="H6" s="117"/>
    </row>
    <row r="7" ht="37.5" customHeight="1" spans="1:8">
      <c r="A7" s="16" t="s">
        <v>12</v>
      </c>
      <c r="B7" s="50">
        <f t="shared" ref="B6:B19" si="1">SUM(C7:D7)</f>
        <v>0</v>
      </c>
      <c r="C7" s="117"/>
      <c r="D7" s="117"/>
      <c r="E7" s="16" t="s">
        <v>13</v>
      </c>
      <c r="F7" s="50">
        <f t="shared" si="0"/>
        <v>0</v>
      </c>
      <c r="G7" s="117"/>
      <c r="H7" s="117"/>
    </row>
    <row r="8" ht="37.5" customHeight="1" spans="1:8">
      <c r="A8" s="16" t="s">
        <v>14</v>
      </c>
      <c r="B8" s="50">
        <f t="shared" si="1"/>
        <v>0</v>
      </c>
      <c r="C8" s="117"/>
      <c r="D8" s="117"/>
      <c r="E8" s="16" t="s">
        <v>15</v>
      </c>
      <c r="F8" s="50">
        <f t="shared" si="0"/>
        <v>584.6</v>
      </c>
      <c r="G8" s="117">
        <v>577.7</v>
      </c>
      <c r="H8" s="118">
        <v>6.9</v>
      </c>
    </row>
    <row r="9" ht="37.5" customHeight="1" spans="1:8">
      <c r="A9" s="102" t="s">
        <v>16</v>
      </c>
      <c r="B9" s="50">
        <f t="shared" si="1"/>
        <v>0</v>
      </c>
      <c r="C9" s="117"/>
      <c r="D9" s="117"/>
      <c r="E9" s="102" t="s">
        <v>17</v>
      </c>
      <c r="F9" s="50">
        <f t="shared" si="0"/>
        <v>1445.09</v>
      </c>
      <c r="G9" s="118">
        <v>988.75</v>
      </c>
      <c r="H9" s="118">
        <v>456.34</v>
      </c>
    </row>
    <row r="10" ht="25.5" customHeight="1" spans="1:8">
      <c r="A10" s="102" t="s">
        <v>18</v>
      </c>
      <c r="B10" s="50">
        <f t="shared" si="1"/>
        <v>638</v>
      </c>
      <c r="C10" s="117">
        <f>SUM(C11:C15)</f>
        <v>638</v>
      </c>
      <c r="D10" s="117">
        <f>SUM(D11:D15)</f>
        <v>0</v>
      </c>
      <c r="E10" s="102"/>
      <c r="F10" s="50">
        <f t="shared" si="0"/>
        <v>0</v>
      </c>
      <c r="G10" s="117"/>
      <c r="H10" s="117"/>
    </row>
    <row r="11" ht="27" customHeight="1" spans="1:8">
      <c r="A11" s="16" t="s">
        <v>19</v>
      </c>
      <c r="B11" s="50">
        <f t="shared" si="1"/>
        <v>638</v>
      </c>
      <c r="C11" s="117">
        <v>638</v>
      </c>
      <c r="D11" s="117"/>
      <c r="E11" s="16"/>
      <c r="F11" s="50">
        <f t="shared" si="0"/>
        <v>0</v>
      </c>
      <c r="G11" s="117"/>
      <c r="H11" s="117"/>
    </row>
    <row r="12" ht="25.5" customHeight="1" spans="1:8">
      <c r="A12" s="16" t="s">
        <v>20</v>
      </c>
      <c r="B12" s="50">
        <f t="shared" si="1"/>
        <v>0</v>
      </c>
      <c r="C12" s="117"/>
      <c r="D12" s="117"/>
      <c r="E12" s="16"/>
      <c r="F12" s="50">
        <f t="shared" si="0"/>
        <v>0</v>
      </c>
      <c r="G12" s="117"/>
      <c r="H12" s="117"/>
    </row>
    <row r="13" ht="25.5" customHeight="1" spans="1:8">
      <c r="A13" s="16" t="s">
        <v>21</v>
      </c>
      <c r="B13" s="50">
        <f t="shared" si="1"/>
        <v>0</v>
      </c>
      <c r="C13" s="117"/>
      <c r="D13" s="117"/>
      <c r="E13" s="16"/>
      <c r="F13" s="50">
        <f t="shared" si="0"/>
        <v>0</v>
      </c>
      <c r="G13" s="117"/>
      <c r="H13" s="117"/>
    </row>
    <row r="14" ht="25.5" customHeight="1" spans="1:8">
      <c r="A14" s="16" t="s">
        <v>22</v>
      </c>
      <c r="B14" s="50">
        <f t="shared" si="1"/>
        <v>0</v>
      </c>
      <c r="C14" s="117"/>
      <c r="D14" s="117"/>
      <c r="E14" s="16"/>
      <c r="F14" s="50">
        <f t="shared" si="0"/>
        <v>0</v>
      </c>
      <c r="G14" s="117"/>
      <c r="H14" s="117"/>
    </row>
    <row r="15" ht="19.9" customHeight="1" spans="1:8">
      <c r="A15" s="16" t="s">
        <v>23</v>
      </c>
      <c r="B15" s="50">
        <f t="shared" si="1"/>
        <v>0</v>
      </c>
      <c r="C15" s="119"/>
      <c r="D15" s="119"/>
      <c r="E15" s="16"/>
      <c r="F15" s="50">
        <f t="shared" si="0"/>
        <v>0</v>
      </c>
      <c r="G15" s="119"/>
      <c r="H15" s="119"/>
    </row>
    <row r="16" ht="25.5" customHeight="1" spans="1:8">
      <c r="A16" s="120" t="s">
        <v>24</v>
      </c>
      <c r="B16" s="50">
        <v>2029.69</v>
      </c>
      <c r="C16" s="50">
        <f>C5+C9+C10</f>
        <v>1566.45</v>
      </c>
      <c r="D16" s="50">
        <f>D5+D9+D10</f>
        <v>463.24</v>
      </c>
      <c r="E16" s="120" t="s">
        <v>25</v>
      </c>
      <c r="F16" s="50">
        <f>SUM(F5:F15)</f>
        <v>2029.69</v>
      </c>
      <c r="G16" s="50">
        <f>SUM(G5:G15)</f>
        <v>1566.45</v>
      </c>
      <c r="H16" s="50">
        <f>SUM(H5:H15)</f>
        <v>463.24</v>
      </c>
    </row>
    <row r="17" ht="25.5" customHeight="1" spans="1:8">
      <c r="A17" s="16" t="s">
        <v>26</v>
      </c>
      <c r="B17" s="50">
        <f t="shared" si="1"/>
        <v>0</v>
      </c>
      <c r="C17" s="117"/>
      <c r="D17" s="117"/>
      <c r="E17" s="16" t="s">
        <v>27</v>
      </c>
      <c r="F17" s="50">
        <f>SUM(G17:H17)</f>
        <v>0</v>
      </c>
      <c r="G17" s="117"/>
      <c r="H17" s="117"/>
    </row>
    <row r="18" ht="25.5" customHeight="1" spans="1:8">
      <c r="A18" s="16" t="s">
        <v>28</v>
      </c>
      <c r="B18" s="50">
        <f t="shared" si="1"/>
        <v>0</v>
      </c>
      <c r="C18" s="117"/>
      <c r="D18" s="117"/>
      <c r="E18" s="16"/>
      <c r="F18" s="50">
        <f>SUM(G18:H18)</f>
        <v>0</v>
      </c>
      <c r="G18" s="117"/>
      <c r="H18" s="117"/>
    </row>
    <row r="19" ht="33" customHeight="1" spans="1:8">
      <c r="A19" s="120" t="s">
        <v>29</v>
      </c>
      <c r="B19" s="50">
        <v>2029.69</v>
      </c>
      <c r="C19" s="50">
        <f>SUM(C16:C18)</f>
        <v>1566.45</v>
      </c>
      <c r="D19" s="50">
        <f>SUM(D16:D18)</f>
        <v>463.24</v>
      </c>
      <c r="E19" s="120" t="s">
        <v>30</v>
      </c>
      <c r="F19" s="50">
        <f>SUM(F16:F18)</f>
        <v>2029.69</v>
      </c>
      <c r="G19" s="50">
        <f>SUM(G16:G18)</f>
        <v>1566.45</v>
      </c>
      <c r="H19" s="50">
        <f>SUM(H16:H18)</f>
        <v>463.24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scale="91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G16" sqref="G16"/>
    </sheetView>
  </sheetViews>
  <sheetFormatPr defaultColWidth="9" defaultRowHeight="13.5"/>
  <cols>
    <col min="1" max="1" width="12.625" customWidth="1"/>
    <col min="2" max="2" width="49.25" customWidth="1"/>
    <col min="3" max="3" width="44.75" customWidth="1"/>
    <col min="4" max="4" width="16.5" customWidth="1"/>
    <col min="5" max="5" width="11.375" customWidth="1"/>
    <col min="6" max="8" width="15" customWidth="1"/>
  </cols>
  <sheetData>
    <row r="1" ht="28.5" customHeight="1" spans="1:10">
      <c r="A1" s="12" t="s">
        <v>122</v>
      </c>
      <c r="B1" s="12"/>
      <c r="C1" s="12"/>
      <c r="D1" s="12"/>
      <c r="E1" s="12"/>
      <c r="F1" s="12"/>
      <c r="G1" s="12"/>
      <c r="H1" s="12"/>
      <c r="I1" s="12"/>
    </row>
    <row r="2" spans="1:10">
      <c r="A2" s="12"/>
      <c r="B2" s="12"/>
      <c r="C2" s="12"/>
      <c r="D2" s="12"/>
      <c r="E2" s="12"/>
      <c r="F2" s="12"/>
      <c r="G2" s="12"/>
      <c r="H2" s="12"/>
      <c r="I2" s="12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3" t="s">
        <v>123</v>
      </c>
      <c r="B4" s="14" t="s">
        <v>124</v>
      </c>
      <c r="C4" s="14"/>
      <c r="D4" s="13" t="s">
        <v>125</v>
      </c>
      <c r="E4" s="13" t="s">
        <v>47</v>
      </c>
      <c r="F4" s="14" t="s">
        <v>126</v>
      </c>
      <c r="G4" s="14"/>
      <c r="H4" s="14"/>
      <c r="I4" s="13" t="s">
        <v>112</v>
      </c>
    </row>
    <row r="5" ht="46.15" customHeight="1" spans="1:10">
      <c r="A5" s="15"/>
      <c r="B5" s="14" t="s">
        <v>127</v>
      </c>
      <c r="C5" s="14" t="s">
        <v>128</v>
      </c>
      <c r="D5" s="15"/>
      <c r="E5" s="15"/>
      <c r="F5" s="14" t="s">
        <v>36</v>
      </c>
      <c r="G5" s="14" t="s">
        <v>37</v>
      </c>
      <c r="H5" s="14" t="s">
        <v>38</v>
      </c>
      <c r="I5" s="15"/>
    </row>
    <row r="6" ht="22.5" customHeight="1" spans="1:10">
      <c r="A6" s="16" t="s">
        <v>129</v>
      </c>
      <c r="B6" s="17" t="s">
        <v>130</v>
      </c>
      <c r="C6" s="17" t="s">
        <v>130</v>
      </c>
      <c r="D6" s="16" t="s">
        <v>46</v>
      </c>
      <c r="E6" s="18">
        <f>SUM(F6:H6)</f>
        <v>100</v>
      </c>
      <c r="F6" s="19">
        <v>100</v>
      </c>
      <c r="G6" s="20" t="s">
        <v>131</v>
      </c>
      <c r="H6" s="20"/>
      <c r="I6" s="21"/>
    </row>
    <row r="7" ht="22.5" customHeight="1" spans="1:10">
      <c r="A7" s="16" t="s">
        <v>129</v>
      </c>
      <c r="B7" s="17" t="s">
        <v>132</v>
      </c>
      <c r="C7" s="17" t="s">
        <v>132</v>
      </c>
      <c r="D7" s="16" t="s">
        <v>46</v>
      </c>
      <c r="E7" s="18">
        <f t="shared" ref="E7:E21" si="0">SUM(F7:H7)</f>
        <v>205</v>
      </c>
      <c r="F7" s="19">
        <v>205</v>
      </c>
      <c r="G7" s="20"/>
      <c r="H7" s="20"/>
      <c r="I7" s="21"/>
    </row>
    <row r="8" ht="22.5" customHeight="1" spans="1:10">
      <c r="A8" s="16" t="s">
        <v>129</v>
      </c>
      <c r="B8" s="22" t="s">
        <v>133</v>
      </c>
      <c r="C8" s="22" t="s">
        <v>133</v>
      </c>
      <c r="D8" s="16" t="s">
        <v>46</v>
      </c>
      <c r="E8" s="18">
        <f t="shared" si="0"/>
        <v>60</v>
      </c>
      <c r="F8" s="19">
        <v>60</v>
      </c>
      <c r="G8" s="20"/>
      <c r="H8" s="20"/>
      <c r="I8" s="21"/>
    </row>
    <row r="9" ht="22.5" customHeight="1" spans="1:10">
      <c r="A9" s="16" t="s">
        <v>129</v>
      </c>
      <c r="B9" s="22" t="s">
        <v>134</v>
      </c>
      <c r="C9" s="22" t="s">
        <v>134</v>
      </c>
      <c r="D9" s="16" t="s">
        <v>46</v>
      </c>
      <c r="E9" s="18">
        <f t="shared" si="0"/>
        <v>30</v>
      </c>
      <c r="F9" s="19">
        <v>30</v>
      </c>
      <c r="G9" s="20"/>
      <c r="H9" s="20"/>
      <c r="I9" s="21"/>
    </row>
    <row r="10" ht="22.5" customHeight="1" spans="1:10">
      <c r="A10" s="16" t="s">
        <v>129</v>
      </c>
      <c r="B10" s="22" t="s">
        <v>135</v>
      </c>
      <c r="C10" s="22" t="s">
        <v>135</v>
      </c>
      <c r="D10" s="16" t="s">
        <v>46</v>
      </c>
      <c r="E10" s="18">
        <f t="shared" si="0"/>
        <v>40</v>
      </c>
      <c r="F10" s="19">
        <v>40</v>
      </c>
      <c r="G10" s="20"/>
      <c r="H10" s="20"/>
      <c r="I10" s="21"/>
      <c r="J10" s="23"/>
    </row>
    <row r="11" ht="22.5" customHeight="1" spans="1:10">
      <c r="A11" s="16" t="s">
        <v>129</v>
      </c>
      <c r="B11" s="22" t="s">
        <v>136</v>
      </c>
      <c r="C11" s="22" t="s">
        <v>136</v>
      </c>
      <c r="D11" s="16" t="s">
        <v>46</v>
      </c>
      <c r="E11" s="18">
        <f t="shared" si="0"/>
        <v>6.9</v>
      </c>
      <c r="F11" s="19">
        <v>6.9</v>
      </c>
      <c r="G11" s="20"/>
      <c r="H11" s="20"/>
      <c r="I11" s="21"/>
    </row>
    <row r="12" ht="22.5" customHeight="1" spans="1:10">
      <c r="A12" s="16" t="s">
        <v>129</v>
      </c>
      <c r="B12" s="17" t="s">
        <v>137</v>
      </c>
      <c r="C12" s="17" t="s">
        <v>137</v>
      </c>
      <c r="D12" s="16" t="s">
        <v>46</v>
      </c>
      <c r="E12" s="18">
        <f t="shared" si="0"/>
        <v>6.26</v>
      </c>
      <c r="F12" s="19">
        <v>6.26</v>
      </c>
      <c r="G12" s="20"/>
      <c r="H12" s="20"/>
      <c r="I12" s="24"/>
    </row>
    <row r="13" ht="22.5" customHeight="1" spans="1:10">
      <c r="A13" s="20"/>
      <c r="B13" s="20"/>
      <c r="C13" s="20"/>
      <c r="D13" s="20"/>
      <c r="E13" s="18">
        <f t="shared" si="0"/>
        <v>0</v>
      </c>
      <c r="F13" s="20"/>
      <c r="G13" s="20"/>
      <c r="H13" s="20"/>
      <c r="I13" s="24"/>
    </row>
    <row r="14" ht="22.5" customHeight="1" spans="1:10">
      <c r="A14" s="20"/>
      <c r="B14" s="20"/>
      <c r="C14" s="20"/>
      <c r="D14" s="20"/>
      <c r="E14" s="18">
        <f t="shared" si="0"/>
        <v>0</v>
      </c>
      <c r="F14" s="20"/>
      <c r="G14" s="20"/>
      <c r="H14" s="20"/>
      <c r="I14" s="24"/>
    </row>
    <row r="15" ht="22.5" customHeight="1" spans="1:10">
      <c r="A15" s="20"/>
      <c r="B15" s="20"/>
      <c r="C15" s="20"/>
      <c r="D15" s="20"/>
      <c r="E15" s="18">
        <f t="shared" si="0"/>
        <v>0</v>
      </c>
      <c r="F15" s="20"/>
      <c r="G15" s="20"/>
      <c r="H15" s="20"/>
      <c r="I15" s="24"/>
    </row>
    <row r="16" ht="22.5" customHeight="1" spans="1:10">
      <c r="A16" s="20"/>
      <c r="B16" s="20"/>
      <c r="C16" s="20"/>
      <c r="D16" s="20"/>
      <c r="E16" s="18">
        <f t="shared" si="0"/>
        <v>0</v>
      </c>
      <c r="F16" s="20"/>
      <c r="G16" s="20"/>
      <c r="H16" s="20"/>
      <c r="I16" s="24"/>
    </row>
    <row r="17" ht="22.5" customHeight="1" spans="1:9">
      <c r="A17" s="20"/>
      <c r="B17" s="20"/>
      <c r="C17" s="20"/>
      <c r="D17" s="20"/>
      <c r="E17" s="18">
        <f t="shared" si="0"/>
        <v>0</v>
      </c>
      <c r="F17" s="20"/>
      <c r="G17" s="20"/>
      <c r="H17" s="20"/>
      <c r="I17" s="24"/>
    </row>
    <row r="18" ht="22.5" customHeight="1" spans="1:9">
      <c r="A18" s="20"/>
      <c r="B18" s="20"/>
      <c r="C18" s="20"/>
      <c r="D18" s="20"/>
      <c r="E18" s="18">
        <f t="shared" si="0"/>
        <v>0</v>
      </c>
      <c r="F18" s="20"/>
      <c r="G18" s="20"/>
      <c r="H18" s="20"/>
      <c r="I18" s="24"/>
    </row>
    <row r="19" ht="22.5" customHeight="1" spans="1:9">
      <c r="A19" s="20"/>
      <c r="B19" s="20"/>
      <c r="C19" s="20"/>
      <c r="D19" s="20"/>
      <c r="E19" s="18">
        <f t="shared" si="0"/>
        <v>0</v>
      </c>
      <c r="F19" s="20"/>
      <c r="G19" s="20"/>
      <c r="H19" s="20"/>
      <c r="I19" s="24"/>
    </row>
    <row r="20" ht="22.5" customHeight="1" spans="1:9">
      <c r="A20" s="20"/>
      <c r="B20" s="20"/>
      <c r="C20" s="20"/>
      <c r="D20" s="20"/>
      <c r="E20" s="18">
        <f t="shared" si="0"/>
        <v>0</v>
      </c>
      <c r="F20" s="20"/>
      <c r="G20" s="20"/>
      <c r="H20" s="20"/>
      <c r="I20" s="24"/>
    </row>
    <row r="21" ht="22.5" customHeight="1" spans="1:9">
      <c r="A21" s="20"/>
      <c r="B21" s="20"/>
      <c r="C21" s="20"/>
      <c r="D21" s="20"/>
      <c r="E21" s="18">
        <f t="shared" si="0"/>
        <v>0</v>
      </c>
      <c r="F21" s="20"/>
      <c r="G21" s="20"/>
      <c r="H21" s="20"/>
      <c r="I21" s="24"/>
    </row>
    <row r="22" ht="22.5" customHeight="1" spans="1:9">
      <c r="A22" s="25"/>
      <c r="B22" s="26"/>
      <c r="C22" s="27"/>
      <c r="D22" s="25" t="s">
        <v>47</v>
      </c>
      <c r="E22" s="18">
        <f>SUM(E6:E21)</f>
        <v>448.16</v>
      </c>
      <c r="F22" s="18">
        <f>SUM(F6:F21)</f>
        <v>448.16</v>
      </c>
      <c r="G22" s="18">
        <f>SUM(G6:G21)</f>
        <v>0</v>
      </c>
      <c r="H22" s="18">
        <f>SUM(H6:H21)</f>
        <v>0</v>
      </c>
      <c r="I22" s="28"/>
    </row>
    <row r="23" ht="25.5" spans="1:9">
      <c r="A23" s="11" t="s">
        <v>138</v>
      </c>
      <c r="B23" s="11"/>
      <c r="C23" s="11"/>
      <c r="D23" s="11"/>
      <c r="E23" s="11"/>
      <c r="F23" s="11"/>
      <c r="G23" s="11"/>
      <c r="H23" s="11"/>
      <c r="I23" s="11"/>
    </row>
    <row r="24" ht="21" customHeight="1" spans="1:9">
      <c r="A24" s="29" t="s">
        <v>139</v>
      </c>
      <c r="B24" s="29"/>
      <c r="C24" s="29"/>
      <c r="D24" s="29"/>
      <c r="E24" s="29"/>
      <c r="F24" s="29"/>
      <c r="G24" s="29"/>
      <c r="H24" s="29"/>
      <c r="I24" s="29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D5" sqref="D5:E5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140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124</v>
      </c>
      <c r="B3" s="4"/>
      <c r="C3" s="4"/>
      <c r="D3" s="4" t="s">
        <v>141</v>
      </c>
      <c r="E3" s="4"/>
    </row>
    <row r="4" ht="30" customHeight="1" spans="1:9">
      <c r="A4" s="4" t="s">
        <v>142</v>
      </c>
      <c r="B4" s="4"/>
      <c r="C4" s="4"/>
      <c r="D4" s="5" t="s">
        <v>127</v>
      </c>
      <c r="E4" s="5"/>
    </row>
    <row r="5" ht="30" customHeight="1" spans="1:9">
      <c r="A5" s="4" t="s">
        <v>143</v>
      </c>
      <c r="B5" s="4" t="s">
        <v>144</v>
      </c>
      <c r="C5" s="4"/>
      <c r="D5" s="4">
        <v>60</v>
      </c>
      <c r="E5" s="4"/>
    </row>
    <row r="6" ht="30" customHeight="1" spans="1:9">
      <c r="A6" s="4"/>
      <c r="B6" s="4" t="s">
        <v>145</v>
      </c>
      <c r="C6" s="4"/>
      <c r="D6" s="6">
        <v>60</v>
      </c>
      <c r="E6" s="6"/>
    </row>
    <row r="7" ht="30" customHeight="1" spans="1:9">
      <c r="A7" s="4"/>
      <c r="B7" s="4" t="s">
        <v>146</v>
      </c>
      <c r="C7" s="4"/>
      <c r="D7" s="6"/>
      <c r="E7" s="6"/>
    </row>
    <row r="8" ht="30" customHeight="1" spans="1:9">
      <c r="A8" s="7" t="s">
        <v>147</v>
      </c>
      <c r="B8" s="4" t="s">
        <v>148</v>
      </c>
      <c r="C8" s="4"/>
      <c r="D8" s="4"/>
      <c r="E8" s="4"/>
      <c r="H8" t="s">
        <v>131</v>
      </c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149</v>
      </c>
      <c r="B10" s="4" t="s">
        <v>150</v>
      </c>
      <c r="C10" s="4" t="s">
        <v>151</v>
      </c>
      <c r="D10" s="4" t="s">
        <v>152</v>
      </c>
      <c r="E10" s="4" t="s">
        <v>153</v>
      </c>
    </row>
    <row r="11" ht="30" customHeight="1" spans="1:9">
      <c r="A11" s="4"/>
      <c r="B11" s="4" t="s">
        <v>154</v>
      </c>
      <c r="C11" s="4" t="s">
        <v>155</v>
      </c>
      <c r="D11" s="4" t="s">
        <v>156</v>
      </c>
      <c r="E11" s="4">
        <v>1</v>
      </c>
    </row>
    <row r="12" ht="47" customHeight="1" spans="1:9">
      <c r="A12" s="4"/>
      <c r="B12" s="4"/>
      <c r="C12" s="4" t="s">
        <v>157</v>
      </c>
      <c r="D12" s="4" t="s">
        <v>158</v>
      </c>
      <c r="E12" s="9">
        <v>1</v>
      </c>
    </row>
    <row r="13" ht="30" customHeight="1" spans="1:9">
      <c r="A13" s="4"/>
      <c r="B13" s="4"/>
      <c r="C13" s="4" t="s">
        <v>159</v>
      </c>
      <c r="D13" s="4" t="s">
        <v>160</v>
      </c>
      <c r="E13" s="4">
        <v>60</v>
      </c>
    </row>
    <row r="14" ht="56" customHeight="1" spans="1:9">
      <c r="A14" s="4"/>
      <c r="B14" s="4"/>
      <c r="C14" s="4" t="s">
        <v>161</v>
      </c>
      <c r="D14" s="4" t="s">
        <v>162</v>
      </c>
      <c r="E14" s="9">
        <v>1</v>
      </c>
    </row>
    <row r="15" ht="30" customHeight="1" spans="1:9">
      <c r="A15" s="4"/>
      <c r="B15" s="4" t="s">
        <v>163</v>
      </c>
      <c r="C15" s="4" t="s">
        <v>164</v>
      </c>
      <c r="D15" s="4"/>
      <c r="E15" s="4"/>
    </row>
    <row r="16" ht="53" customHeight="1" spans="1:9">
      <c r="A16" s="4"/>
      <c r="B16" s="4"/>
      <c r="C16" s="4" t="s">
        <v>165</v>
      </c>
      <c r="D16" s="4" t="s">
        <v>166</v>
      </c>
      <c r="E16" s="4" t="s">
        <v>167</v>
      </c>
    </row>
    <row r="17" ht="30" customHeight="1" spans="1:5">
      <c r="A17" s="4"/>
      <c r="B17" s="4"/>
      <c r="C17" s="4" t="s">
        <v>168</v>
      </c>
      <c r="D17" s="4"/>
      <c r="E17" s="4"/>
    </row>
    <row r="18" ht="30" customHeight="1" spans="1:5">
      <c r="A18" s="4"/>
      <c r="B18" s="4"/>
      <c r="C18" s="4" t="s">
        <v>169</v>
      </c>
      <c r="D18" s="4"/>
      <c r="E18" s="4"/>
    </row>
    <row r="19" ht="30" customHeight="1" spans="1:5">
      <c r="A19" s="4"/>
      <c r="B19" s="4"/>
      <c r="C19" s="4" t="s">
        <v>170</v>
      </c>
      <c r="D19" s="4" t="s">
        <v>171</v>
      </c>
      <c r="E19" s="10" t="s">
        <v>172</v>
      </c>
    </row>
    <row r="20" ht="25.5" spans="1:5">
      <c r="A20" s="11" t="s">
        <v>173</v>
      </c>
      <c r="B20" s="11"/>
      <c r="C20" s="11"/>
      <c r="D20" s="11"/>
      <c r="E20" s="11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B20" sqref="B20"/>
    </sheetView>
  </sheetViews>
  <sheetFormatPr defaultColWidth="9" defaultRowHeight="13.5"/>
  <cols>
    <col min="1" max="1" width="19.125" customWidth="1"/>
    <col min="2" max="2" width="12.125" customWidth="1"/>
    <col min="3" max="3" width="12" customWidth="1"/>
    <col min="4" max="4" width="10.875"/>
    <col min="14" max="14" width="10"/>
  </cols>
  <sheetData>
    <row r="1" ht="27" spans="1:19">
      <c r="A1" s="12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15" customHeight="1" spans="1:19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9"/>
      <c r="N2" s="92"/>
      <c r="O2" s="100"/>
      <c r="P2" s="31" t="s">
        <v>1</v>
      </c>
      <c r="Q2" s="31"/>
      <c r="R2" s="31"/>
      <c r="S2" s="31"/>
    </row>
    <row r="3" ht="15" customHeight="1" spans="1:19">
      <c r="A3" s="32" t="s">
        <v>32</v>
      </c>
      <c r="B3" s="32" t="s">
        <v>33</v>
      </c>
      <c r="C3" s="32" t="s">
        <v>34</v>
      </c>
      <c r="D3" s="32"/>
      <c r="E3" s="32"/>
      <c r="F3" s="32"/>
      <c r="G3" s="32"/>
      <c r="H3" s="32"/>
      <c r="I3" s="32"/>
      <c r="J3" s="32"/>
      <c r="K3" s="32"/>
      <c r="L3" s="32"/>
      <c r="M3" s="101" t="s">
        <v>35</v>
      </c>
      <c r="N3" s="101"/>
      <c r="O3" s="101"/>
      <c r="P3" s="101"/>
      <c r="Q3" s="101"/>
      <c r="R3" s="101"/>
      <c r="S3" s="101"/>
    </row>
    <row r="4" ht="15" customHeight="1" spans="1:19">
      <c r="A4" s="32"/>
      <c r="B4" s="32"/>
      <c r="C4" s="102" t="s">
        <v>5</v>
      </c>
      <c r="D4" s="103" t="s">
        <v>36</v>
      </c>
      <c r="E4" s="103" t="s">
        <v>37</v>
      </c>
      <c r="F4" s="103" t="s">
        <v>38</v>
      </c>
      <c r="G4" s="103" t="s">
        <v>39</v>
      </c>
      <c r="H4" s="102" t="s">
        <v>19</v>
      </c>
      <c r="I4" s="104" t="s">
        <v>20</v>
      </c>
      <c r="J4" s="103" t="s">
        <v>21</v>
      </c>
      <c r="K4" s="103" t="s">
        <v>22</v>
      </c>
      <c r="L4" s="104" t="s">
        <v>23</v>
      </c>
      <c r="M4" s="104" t="s">
        <v>5</v>
      </c>
      <c r="N4" s="102" t="s">
        <v>40</v>
      </c>
      <c r="O4" s="102" t="s">
        <v>41</v>
      </c>
      <c r="P4" s="102" t="s">
        <v>42</v>
      </c>
      <c r="Q4" s="102" t="s">
        <v>43</v>
      </c>
      <c r="R4" s="102" t="s">
        <v>44</v>
      </c>
      <c r="S4" s="105" t="s">
        <v>45</v>
      </c>
    </row>
    <row r="5" ht="15" customHeight="1" spans="1:19">
      <c r="A5" s="32"/>
      <c r="B5" s="32"/>
      <c r="C5" s="102"/>
      <c r="D5" s="106"/>
      <c r="E5" s="106"/>
      <c r="F5" s="106"/>
      <c r="G5" s="106"/>
      <c r="H5" s="102"/>
      <c r="I5" s="107"/>
      <c r="J5" s="106"/>
      <c r="K5" s="106"/>
      <c r="L5" s="107"/>
      <c r="M5" s="107"/>
      <c r="N5" s="102"/>
      <c r="O5" s="102"/>
      <c r="P5" s="102"/>
      <c r="Q5" s="102"/>
      <c r="R5" s="102"/>
      <c r="S5" s="108"/>
    </row>
    <row r="6" ht="15" customHeight="1" spans="1:19">
      <c r="A6" s="32"/>
      <c r="B6" s="32"/>
      <c r="C6" s="102"/>
      <c r="D6" s="109"/>
      <c r="E6" s="109"/>
      <c r="F6" s="109"/>
      <c r="G6" s="109"/>
      <c r="H6" s="102"/>
      <c r="I6" s="110"/>
      <c r="J6" s="109"/>
      <c r="K6" s="109"/>
      <c r="L6" s="110"/>
      <c r="M6" s="110"/>
      <c r="N6" s="102"/>
      <c r="O6" s="102"/>
      <c r="P6" s="102"/>
      <c r="Q6" s="102"/>
      <c r="R6" s="102"/>
      <c r="S6" s="111"/>
    </row>
    <row r="7" ht="15" customHeight="1" spans="1:19">
      <c r="A7" s="81" t="s">
        <v>46</v>
      </c>
      <c r="B7" s="18">
        <f>C7+M7</f>
        <v>2029.69</v>
      </c>
      <c r="C7" s="18">
        <f>SUM(D7:L7)</f>
        <v>1566.45</v>
      </c>
      <c r="D7" s="112">
        <v>928.45</v>
      </c>
      <c r="E7" s="112"/>
      <c r="F7" s="112"/>
      <c r="G7" s="112"/>
      <c r="H7" s="112">
        <v>638</v>
      </c>
      <c r="I7" s="112"/>
      <c r="J7" s="112"/>
      <c r="K7" s="112"/>
      <c r="L7" s="112"/>
      <c r="M7" s="18">
        <f>SUM(N7:S7)</f>
        <v>463.24</v>
      </c>
      <c r="N7" s="112">
        <v>463.24</v>
      </c>
      <c r="O7" s="112"/>
      <c r="P7" s="112"/>
      <c r="Q7" s="112"/>
      <c r="R7" s="112"/>
      <c r="S7" s="112"/>
    </row>
    <row r="8" ht="15" customHeight="1" spans="1:19">
      <c r="A8" s="36"/>
      <c r="B8" s="18">
        <f t="shared" ref="B8:B20" si="0">C8+M8</f>
        <v>0</v>
      </c>
      <c r="C8" s="18">
        <f t="shared" ref="C8:C20" si="1">SUM(D8:L8)</f>
        <v>0</v>
      </c>
      <c r="D8" s="37"/>
      <c r="E8" s="37"/>
      <c r="F8" s="37"/>
      <c r="G8" s="37"/>
      <c r="H8" s="37"/>
      <c r="I8" s="37"/>
      <c r="J8" s="37"/>
      <c r="K8" s="37"/>
      <c r="L8" s="37"/>
      <c r="M8" s="18">
        <f t="shared" ref="M8:M20" si="2">SUM(N8:S8)</f>
        <v>0</v>
      </c>
      <c r="N8" s="37"/>
      <c r="O8" s="37"/>
      <c r="P8" s="37"/>
      <c r="Q8" s="37"/>
      <c r="R8" s="37"/>
      <c r="S8" s="37"/>
    </row>
    <row r="9" ht="15" customHeight="1" spans="1:19">
      <c r="A9" s="36"/>
      <c r="B9" s="18">
        <f t="shared" si="0"/>
        <v>0</v>
      </c>
      <c r="C9" s="18">
        <f t="shared" si="1"/>
        <v>0</v>
      </c>
      <c r="D9" s="37"/>
      <c r="E9" s="37"/>
      <c r="F9" s="37"/>
      <c r="G9" s="37"/>
      <c r="H9" s="37"/>
      <c r="I9" s="37"/>
      <c r="J9" s="37"/>
      <c r="K9" s="37"/>
      <c r="L9" s="37"/>
      <c r="M9" s="18">
        <f t="shared" si="2"/>
        <v>0</v>
      </c>
      <c r="N9" s="37"/>
      <c r="O9" s="37"/>
      <c r="P9" s="37"/>
      <c r="Q9" s="37"/>
      <c r="R9" s="37"/>
      <c r="S9" s="37"/>
    </row>
    <row r="10" ht="15" customHeight="1" spans="1:19">
      <c r="A10" s="36"/>
      <c r="B10" s="18">
        <f t="shared" si="0"/>
        <v>0</v>
      </c>
      <c r="C10" s="18">
        <f t="shared" si="1"/>
        <v>0</v>
      </c>
      <c r="D10" s="37"/>
      <c r="E10" s="37"/>
      <c r="F10" s="37"/>
      <c r="G10" s="37"/>
      <c r="H10" s="37"/>
      <c r="I10" s="37"/>
      <c r="J10" s="37"/>
      <c r="K10" s="37"/>
      <c r="L10" s="37"/>
      <c r="M10" s="18">
        <f t="shared" si="2"/>
        <v>0</v>
      </c>
      <c r="N10" s="37"/>
      <c r="O10" s="37"/>
      <c r="P10" s="37"/>
      <c r="Q10" s="37"/>
      <c r="R10" s="37"/>
      <c r="S10" s="37"/>
    </row>
    <row r="11" ht="15" customHeight="1" spans="1:19">
      <c r="A11" s="36"/>
      <c r="B11" s="18">
        <f t="shared" si="0"/>
        <v>0</v>
      </c>
      <c r="C11" s="18">
        <f t="shared" si="1"/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18">
        <f t="shared" si="2"/>
        <v>0</v>
      </c>
      <c r="N11" s="37"/>
      <c r="O11" s="37"/>
      <c r="P11" s="37"/>
      <c r="Q11" s="37"/>
      <c r="R11" s="37"/>
      <c r="S11" s="37"/>
    </row>
    <row r="12" ht="15" customHeight="1" spans="1:19">
      <c r="A12" s="36"/>
      <c r="B12" s="18">
        <f t="shared" si="0"/>
        <v>0</v>
      </c>
      <c r="C12" s="18">
        <f t="shared" si="1"/>
        <v>0</v>
      </c>
      <c r="D12" s="37"/>
      <c r="E12" s="37"/>
      <c r="F12" s="37"/>
      <c r="G12" s="37"/>
      <c r="H12" s="37"/>
      <c r="I12" s="37"/>
      <c r="J12" s="37"/>
      <c r="K12" s="37"/>
      <c r="L12" s="37"/>
      <c r="M12" s="18">
        <f t="shared" si="2"/>
        <v>0</v>
      </c>
      <c r="N12" s="37"/>
      <c r="O12" s="37"/>
      <c r="P12" s="37"/>
      <c r="Q12" s="37"/>
      <c r="R12" s="37"/>
      <c r="S12" s="37"/>
    </row>
    <row r="13" ht="15" customHeight="1" spans="1:19">
      <c r="A13" s="34"/>
      <c r="B13" s="18">
        <f t="shared" si="0"/>
        <v>0</v>
      </c>
      <c r="C13" s="18">
        <f t="shared" si="1"/>
        <v>0</v>
      </c>
      <c r="D13" s="37"/>
      <c r="E13" s="37"/>
      <c r="F13" s="37"/>
      <c r="G13" s="37"/>
      <c r="H13" s="37"/>
      <c r="I13" s="37"/>
      <c r="J13" s="37"/>
      <c r="K13" s="37"/>
      <c r="L13" s="37"/>
      <c r="M13" s="18">
        <f t="shared" si="2"/>
        <v>0</v>
      </c>
      <c r="N13" s="37"/>
      <c r="O13" s="37"/>
      <c r="P13" s="37"/>
      <c r="Q13" s="37"/>
      <c r="R13" s="37"/>
      <c r="S13" s="37"/>
    </row>
    <row r="14" ht="15" customHeight="1" spans="1:19">
      <c r="A14" s="36"/>
      <c r="B14" s="18">
        <f t="shared" si="0"/>
        <v>0</v>
      </c>
      <c r="C14" s="18">
        <f t="shared" si="1"/>
        <v>0</v>
      </c>
      <c r="D14" s="37"/>
      <c r="E14" s="37"/>
      <c r="F14" s="37"/>
      <c r="G14" s="37"/>
      <c r="H14" s="37"/>
      <c r="I14" s="37"/>
      <c r="J14" s="37"/>
      <c r="K14" s="37"/>
      <c r="L14" s="37"/>
      <c r="M14" s="18">
        <f t="shared" si="2"/>
        <v>0</v>
      </c>
      <c r="N14" s="37"/>
      <c r="O14" s="37"/>
      <c r="P14" s="37"/>
      <c r="Q14" s="37"/>
      <c r="R14" s="37"/>
      <c r="S14" s="37"/>
    </row>
    <row r="15" ht="15" customHeight="1" spans="1:19">
      <c r="A15" s="36"/>
      <c r="B15" s="18">
        <f t="shared" si="0"/>
        <v>0</v>
      </c>
      <c r="C15" s="18">
        <f t="shared" si="1"/>
        <v>0</v>
      </c>
      <c r="D15" s="37"/>
      <c r="E15" s="37"/>
      <c r="F15" s="37"/>
      <c r="G15" s="37"/>
      <c r="H15" s="37"/>
      <c r="I15" s="37"/>
      <c r="J15" s="37"/>
      <c r="K15" s="37"/>
      <c r="L15" s="37"/>
      <c r="M15" s="18">
        <f t="shared" si="2"/>
        <v>0</v>
      </c>
      <c r="N15" s="37"/>
      <c r="O15" s="37"/>
      <c r="P15" s="37"/>
      <c r="Q15" s="37"/>
      <c r="R15" s="37"/>
      <c r="S15" s="37"/>
    </row>
    <row r="16" ht="15" customHeight="1" spans="1:19">
      <c r="A16" s="36"/>
      <c r="B16" s="18">
        <f t="shared" si="0"/>
        <v>0</v>
      </c>
      <c r="C16" s="18">
        <f t="shared" si="1"/>
        <v>0</v>
      </c>
      <c r="D16" s="37"/>
      <c r="E16" s="37"/>
      <c r="F16" s="37"/>
      <c r="G16" s="37"/>
      <c r="H16" s="37"/>
      <c r="I16" s="37"/>
      <c r="J16" s="37"/>
      <c r="K16" s="37"/>
      <c r="L16" s="37"/>
      <c r="M16" s="18">
        <f t="shared" si="2"/>
        <v>0</v>
      </c>
      <c r="N16" s="37"/>
      <c r="O16" s="37"/>
      <c r="P16" s="37"/>
      <c r="Q16" s="37"/>
      <c r="R16" s="37"/>
      <c r="S16" s="37"/>
    </row>
    <row r="17" ht="15" customHeight="1" spans="1:19">
      <c r="A17" s="36"/>
      <c r="B17" s="18">
        <f t="shared" si="0"/>
        <v>0</v>
      </c>
      <c r="C17" s="18">
        <f t="shared" si="1"/>
        <v>0</v>
      </c>
      <c r="D17" s="37"/>
      <c r="E17" s="37"/>
      <c r="F17" s="37"/>
      <c r="G17" s="37"/>
      <c r="H17" s="37"/>
      <c r="I17" s="37"/>
      <c r="J17" s="37"/>
      <c r="K17" s="37"/>
      <c r="L17" s="37"/>
      <c r="M17" s="18">
        <f t="shared" si="2"/>
        <v>0</v>
      </c>
      <c r="N17" s="37"/>
      <c r="O17" s="37"/>
      <c r="P17" s="37"/>
      <c r="Q17" s="37"/>
      <c r="R17" s="37"/>
      <c r="S17" s="37"/>
    </row>
    <row r="18" ht="15" customHeight="1" spans="1:19">
      <c r="A18" s="36"/>
      <c r="B18" s="18">
        <f t="shared" si="0"/>
        <v>0</v>
      </c>
      <c r="C18" s="18">
        <f t="shared" si="1"/>
        <v>0</v>
      </c>
      <c r="D18" s="37"/>
      <c r="E18" s="37"/>
      <c r="F18" s="37"/>
      <c r="G18" s="37"/>
      <c r="H18" s="37"/>
      <c r="I18" s="37"/>
      <c r="J18" s="37"/>
      <c r="K18" s="37"/>
      <c r="L18" s="37"/>
      <c r="M18" s="18">
        <f t="shared" si="2"/>
        <v>0</v>
      </c>
      <c r="N18" s="37"/>
      <c r="O18" s="37"/>
      <c r="P18" s="37"/>
      <c r="Q18" s="37"/>
      <c r="R18" s="37"/>
      <c r="S18" s="37"/>
    </row>
    <row r="19" ht="15" customHeight="1" spans="1:19">
      <c r="A19" s="36"/>
      <c r="B19" s="18">
        <f t="shared" si="0"/>
        <v>0</v>
      </c>
      <c r="C19" s="18">
        <f t="shared" si="1"/>
        <v>0</v>
      </c>
      <c r="D19" s="37"/>
      <c r="E19" s="37"/>
      <c r="F19" s="37"/>
      <c r="G19" s="37"/>
      <c r="H19" s="37"/>
      <c r="I19" s="37"/>
      <c r="J19" s="37"/>
      <c r="K19" s="37"/>
      <c r="L19" s="37"/>
      <c r="M19" s="18">
        <f t="shared" si="2"/>
        <v>0</v>
      </c>
      <c r="N19" s="37"/>
      <c r="O19" s="37"/>
      <c r="P19" s="37"/>
      <c r="Q19" s="37"/>
      <c r="R19" s="37"/>
      <c r="S19" s="37"/>
    </row>
    <row r="20" ht="15" customHeight="1" spans="1:19">
      <c r="A20" s="113" t="s">
        <v>47</v>
      </c>
      <c r="B20" s="18">
        <f t="shared" si="0"/>
        <v>2029.69</v>
      </c>
      <c r="C20" s="18">
        <f t="shared" si="1"/>
        <v>1566.45</v>
      </c>
      <c r="D20" s="18">
        <f>SUM(D7:D19)</f>
        <v>928.45</v>
      </c>
      <c r="E20" s="18">
        <f t="shared" ref="E20:L20" si="3">SUM(E7:E19)</f>
        <v>0</v>
      </c>
      <c r="F20" s="18">
        <f t="shared" si="3"/>
        <v>0</v>
      </c>
      <c r="G20" s="18">
        <f t="shared" si="3"/>
        <v>0</v>
      </c>
      <c r="H20" s="18">
        <f t="shared" si="3"/>
        <v>638</v>
      </c>
      <c r="I20" s="18">
        <f t="shared" si="3"/>
        <v>0</v>
      </c>
      <c r="J20" s="18">
        <f t="shared" si="3"/>
        <v>0</v>
      </c>
      <c r="K20" s="18">
        <f t="shared" si="3"/>
        <v>0</v>
      </c>
      <c r="L20" s="18">
        <f t="shared" si="3"/>
        <v>0</v>
      </c>
      <c r="M20" s="18">
        <f t="shared" si="2"/>
        <v>463.24</v>
      </c>
      <c r="N20" s="114">
        <f t="shared" ref="N20:S20" si="4">SUM(N7:N19)</f>
        <v>463.24</v>
      </c>
      <c r="O20" s="114">
        <f t="shared" si="4"/>
        <v>0</v>
      </c>
      <c r="P20" s="114">
        <f t="shared" si="4"/>
        <v>0</v>
      </c>
      <c r="Q20" s="114">
        <f t="shared" si="4"/>
        <v>0</v>
      </c>
      <c r="R20" s="114">
        <f t="shared" si="4"/>
        <v>0</v>
      </c>
      <c r="S20" s="114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D28" sqref="D28"/>
    </sheetView>
  </sheetViews>
  <sheetFormatPr defaultColWidth="9" defaultRowHeight="13.5" outlineLevelCol="7"/>
  <cols>
    <col min="1" max="1" width="15.125" customWidth="1"/>
    <col min="2" max="2" width="17.625" customWidth="1"/>
    <col min="3" max="4" width="10"/>
    <col min="5" max="5" width="13.25" customWidth="1"/>
    <col min="8" max="8" width="26.375" customWidth="1"/>
  </cols>
  <sheetData>
    <row r="1" ht="28.5" customHeight="1" spans="1:8">
      <c r="A1" s="90" t="s">
        <v>48</v>
      </c>
      <c r="B1" s="91"/>
      <c r="C1" s="91"/>
      <c r="D1" s="91"/>
      <c r="E1" s="91"/>
      <c r="F1" s="91"/>
      <c r="G1" s="91"/>
      <c r="H1" s="91"/>
    </row>
    <row r="2" ht="15" customHeight="1" spans="1:8">
      <c r="A2" s="92"/>
      <c r="B2" s="92"/>
      <c r="C2" s="92"/>
      <c r="D2" s="92"/>
      <c r="E2" s="92"/>
      <c r="F2" s="31"/>
      <c r="G2" s="31" t="s">
        <v>1</v>
      </c>
      <c r="H2" s="31"/>
    </row>
    <row r="3" ht="15" customHeight="1" spans="1:8">
      <c r="A3" s="93" t="s">
        <v>49</v>
      </c>
      <c r="B3" s="93" t="s">
        <v>50</v>
      </c>
      <c r="C3" s="32" t="s">
        <v>5</v>
      </c>
      <c r="D3" s="93" t="s">
        <v>51</v>
      </c>
      <c r="E3" s="32" t="s">
        <v>52</v>
      </c>
      <c r="F3" s="13" t="s">
        <v>53</v>
      </c>
      <c r="G3" s="32" t="s">
        <v>54</v>
      </c>
      <c r="H3" s="32" t="s">
        <v>55</v>
      </c>
    </row>
    <row r="4" spans="1:8">
      <c r="A4" s="94"/>
      <c r="B4" s="94"/>
      <c r="C4" s="33"/>
      <c r="D4" s="94"/>
      <c r="E4" s="33"/>
      <c r="F4" s="95"/>
      <c r="G4" s="33"/>
      <c r="H4" s="33"/>
    </row>
    <row r="5" spans="1:8">
      <c r="A5" s="94"/>
      <c r="B5" s="94"/>
      <c r="C5" s="33"/>
      <c r="D5" s="94"/>
      <c r="E5" s="33"/>
      <c r="F5" s="95"/>
      <c r="G5" s="33"/>
      <c r="H5" s="33"/>
    </row>
    <row r="6" spans="1:8">
      <c r="A6" s="96"/>
      <c r="B6" s="96"/>
      <c r="C6" s="33"/>
      <c r="D6" s="96"/>
      <c r="E6" s="33"/>
      <c r="F6" s="15"/>
      <c r="G6" s="33"/>
      <c r="H6" s="33"/>
    </row>
    <row r="7" ht="40" customHeight="1" spans="1:8">
      <c r="A7" s="36">
        <v>2100302</v>
      </c>
      <c r="B7" s="76" t="s">
        <v>56</v>
      </c>
      <c r="C7" s="37">
        <f>E7+D7</f>
        <v>1172.33</v>
      </c>
      <c r="D7" s="37">
        <v>1014.13</v>
      </c>
      <c r="E7" s="35">
        <v>158.2</v>
      </c>
      <c r="F7" s="35"/>
      <c r="G7" s="35"/>
      <c r="H7" s="35"/>
    </row>
    <row r="8" ht="40" customHeight="1" spans="1:8">
      <c r="A8" s="36">
        <v>2101102</v>
      </c>
      <c r="B8" s="76" t="s">
        <v>57</v>
      </c>
      <c r="C8" s="37">
        <f>E8+D8</f>
        <v>172.96</v>
      </c>
      <c r="D8" s="37">
        <v>29.76</v>
      </c>
      <c r="E8" s="35">
        <v>143.2</v>
      </c>
      <c r="F8" s="37"/>
      <c r="G8" s="37"/>
      <c r="H8" s="37"/>
    </row>
    <row r="9" ht="40" customHeight="1" spans="1:8">
      <c r="A9" s="36">
        <v>2100299</v>
      </c>
      <c r="B9" s="34" t="s">
        <v>58</v>
      </c>
      <c r="C9" s="37">
        <f>E9+D9</f>
        <v>100</v>
      </c>
      <c r="D9" s="37"/>
      <c r="E9" s="35">
        <v>100</v>
      </c>
      <c r="F9" s="37"/>
      <c r="G9" s="37"/>
      <c r="H9" s="37"/>
    </row>
    <row r="10" ht="40" customHeight="1" spans="1:8">
      <c r="A10" s="36">
        <v>2101704</v>
      </c>
      <c r="B10" s="34" t="s">
        <v>59</v>
      </c>
      <c r="C10" s="37">
        <f>E10+D10</f>
        <v>205</v>
      </c>
      <c r="D10" s="37"/>
      <c r="E10" s="37">
        <v>205</v>
      </c>
      <c r="F10" s="37"/>
      <c r="G10" s="37"/>
      <c r="H10" s="37"/>
    </row>
    <row r="11" ht="40" customHeight="1" spans="1:8">
      <c r="A11" s="36">
        <v>2080505</v>
      </c>
      <c r="B11" s="76" t="s">
        <v>60</v>
      </c>
      <c r="C11" s="37">
        <f>E11+D11</f>
        <v>74.4</v>
      </c>
      <c r="D11" s="37">
        <v>74.4</v>
      </c>
      <c r="E11" s="37"/>
      <c r="F11" s="37"/>
      <c r="G11" s="37"/>
      <c r="H11" s="37"/>
    </row>
    <row r="12" ht="15" customHeight="1" spans="1:8">
      <c r="A12" s="36">
        <v>2100201</v>
      </c>
      <c r="B12" s="73" t="s">
        <v>61</v>
      </c>
      <c r="C12" s="18"/>
      <c r="D12" s="37"/>
      <c r="E12" s="37">
        <v>305</v>
      </c>
      <c r="F12" s="37"/>
      <c r="G12" s="37"/>
      <c r="H12" s="37"/>
    </row>
    <row r="13" ht="15" customHeight="1" spans="1:8">
      <c r="A13" s="36"/>
      <c r="B13" s="77" t="s">
        <v>62</v>
      </c>
      <c r="C13" s="18"/>
      <c r="D13" s="37"/>
      <c r="E13" s="37"/>
      <c r="F13" s="37"/>
      <c r="G13" s="37"/>
      <c r="H13" s="37"/>
    </row>
    <row r="14" ht="15" customHeight="1" spans="1:8">
      <c r="A14" s="36"/>
      <c r="B14" s="97" t="s">
        <v>63</v>
      </c>
      <c r="C14" s="18"/>
      <c r="D14" s="37"/>
      <c r="E14" s="37"/>
      <c r="F14" s="37"/>
      <c r="G14" s="37"/>
      <c r="H14" s="37"/>
    </row>
    <row r="15" ht="15" customHeight="1" spans="1:8">
      <c r="A15" s="36"/>
      <c r="B15" s="77" t="s">
        <v>62</v>
      </c>
      <c r="C15" s="18"/>
      <c r="D15" s="37"/>
      <c r="E15" s="37"/>
      <c r="F15" s="37"/>
      <c r="G15" s="37"/>
      <c r="H15" s="37"/>
    </row>
    <row r="16" ht="15" customHeight="1" spans="1:8">
      <c r="A16" s="36"/>
      <c r="B16" s="77" t="s">
        <v>62</v>
      </c>
      <c r="C16" s="18"/>
      <c r="D16" s="37"/>
      <c r="E16" s="37"/>
      <c r="F16" s="37"/>
      <c r="G16" s="37"/>
      <c r="H16" s="37"/>
    </row>
    <row r="17" ht="15" customHeight="1" spans="1:8">
      <c r="A17" s="36"/>
      <c r="B17" s="77" t="s">
        <v>62</v>
      </c>
      <c r="C17" s="18"/>
      <c r="D17" s="37"/>
      <c r="E17" s="37"/>
      <c r="F17" s="37"/>
      <c r="G17" s="37"/>
      <c r="H17" s="37"/>
    </row>
    <row r="18" ht="15" customHeight="1" spans="1:8">
      <c r="A18" s="36"/>
      <c r="B18" s="98"/>
      <c r="C18" s="18"/>
      <c r="D18" s="37"/>
      <c r="E18" s="37"/>
      <c r="F18" s="37"/>
      <c r="G18" s="37"/>
      <c r="H18" s="37"/>
    </row>
    <row r="19" ht="15" customHeight="1" spans="1:8">
      <c r="A19" s="36"/>
      <c r="B19" s="98"/>
      <c r="C19" s="18"/>
      <c r="D19" s="37"/>
      <c r="E19" s="37"/>
      <c r="F19" s="37"/>
      <c r="G19" s="37"/>
      <c r="H19" s="37"/>
    </row>
    <row r="20" ht="15" customHeight="1" spans="1:8">
      <c r="A20" s="36"/>
      <c r="B20" s="98"/>
      <c r="C20" s="18"/>
      <c r="D20" s="37"/>
      <c r="E20" s="37"/>
      <c r="F20" s="37"/>
      <c r="G20" s="37"/>
      <c r="H20" s="37"/>
    </row>
    <row r="21" ht="15" customHeight="1" spans="1:8">
      <c r="A21" s="36"/>
      <c r="B21" s="98"/>
      <c r="C21" s="18"/>
      <c r="D21" s="37"/>
      <c r="E21" s="37"/>
      <c r="F21" s="37"/>
      <c r="G21" s="37"/>
      <c r="H21" s="37"/>
    </row>
    <row r="22" ht="15" customHeight="1" spans="1:8">
      <c r="A22" s="36"/>
      <c r="B22" s="98"/>
      <c r="C22" s="18"/>
      <c r="D22" s="37"/>
      <c r="E22" s="37"/>
      <c r="F22" s="37"/>
      <c r="G22" s="37"/>
      <c r="H22" s="37"/>
    </row>
    <row r="23" ht="15" customHeight="1" spans="1:8">
      <c r="A23" s="36"/>
      <c r="B23" s="98"/>
      <c r="C23" s="18"/>
      <c r="D23" s="37"/>
      <c r="E23" s="37"/>
      <c r="F23" s="37"/>
      <c r="G23" s="37"/>
      <c r="H23" s="37"/>
    </row>
    <row r="24" ht="15" customHeight="1" spans="1:8">
      <c r="A24" s="36"/>
      <c r="B24" s="98"/>
      <c r="C24" s="18"/>
      <c r="D24" s="37"/>
      <c r="E24" s="37"/>
      <c r="F24" s="37"/>
      <c r="G24" s="37"/>
      <c r="H24" s="37"/>
    </row>
    <row r="25" ht="15" customHeight="1" spans="1:8">
      <c r="A25" s="36"/>
      <c r="B25" s="98"/>
      <c r="C25" s="18"/>
      <c r="D25" s="37"/>
      <c r="E25" s="37"/>
      <c r="F25" s="37"/>
      <c r="G25" s="37"/>
      <c r="H25" s="37"/>
    </row>
    <row r="26" ht="15" customHeight="1" spans="1:8">
      <c r="A26" s="36"/>
      <c r="B26" s="98"/>
      <c r="C26" s="18"/>
      <c r="D26" s="37"/>
      <c r="E26" s="37"/>
      <c r="F26" s="37"/>
      <c r="G26" s="37"/>
      <c r="H26" s="37"/>
    </row>
    <row r="27" ht="15" customHeight="1" spans="1:8">
      <c r="A27" s="36"/>
      <c r="B27" s="98"/>
      <c r="C27" s="18"/>
      <c r="D27" s="37"/>
      <c r="E27" s="37"/>
      <c r="F27" s="37"/>
      <c r="G27" s="37"/>
      <c r="H27" s="37"/>
    </row>
    <row r="28" customHeight="1" spans="1:8">
      <c r="A28" s="78"/>
      <c r="B28" s="48" t="s">
        <v>47</v>
      </c>
      <c r="C28" s="18">
        <v>2029.69</v>
      </c>
      <c r="D28" s="18">
        <v>1118.29</v>
      </c>
      <c r="E28" s="18">
        <v>911.4</v>
      </c>
      <c r="F28" s="18">
        <f t="shared" ref="E28:H28" si="0">F14+F11+F7</f>
        <v>0</v>
      </c>
      <c r="G28" s="18">
        <f t="shared" si="0"/>
        <v>0</v>
      </c>
      <c r="H28" s="18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D10" sqref="D10"/>
    </sheetView>
  </sheetViews>
  <sheetFormatPr defaultColWidth="9" defaultRowHeight="13.5"/>
  <cols>
    <col min="1" max="1" width="15.625" customWidth="1"/>
    <col min="2" max="2" width="10.75" customWidth="1"/>
    <col min="3" max="3" width="10.875"/>
    <col min="4" max="4" width="10"/>
    <col min="5" max="5" width="15.625" customWidth="1"/>
    <col min="6" max="6" width="14.125" customWidth="1"/>
    <col min="7" max="8" width="10"/>
    <col min="10" max="10" width="10.375" customWidth="1"/>
  </cols>
  <sheetData>
    <row r="1" ht="27.75" customHeight="1" spans="1:10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</row>
    <row r="2" ht="15" customHeight="1" spans="1:10">
      <c r="A2" s="79" t="s">
        <v>65</v>
      </c>
      <c r="B2" s="79"/>
      <c r="C2" s="79"/>
      <c r="D2" s="79"/>
      <c r="E2" s="79"/>
      <c r="F2" s="79"/>
      <c r="G2" s="79"/>
      <c r="H2" s="79"/>
      <c r="I2" s="79"/>
      <c r="J2" s="79"/>
    </row>
    <row r="3" ht="25.15" customHeight="1" spans="1:10">
      <c r="A3" s="80" t="s">
        <v>66</v>
      </c>
      <c r="B3" s="80"/>
      <c r="C3" s="80"/>
      <c r="D3" s="80"/>
      <c r="E3" s="80" t="s">
        <v>67</v>
      </c>
      <c r="F3" s="80"/>
      <c r="G3" s="80"/>
      <c r="H3" s="80"/>
      <c r="I3" s="80"/>
      <c r="J3" s="80"/>
    </row>
    <row r="4" ht="15" customHeight="1" spans="1:10">
      <c r="A4" s="80" t="s">
        <v>4</v>
      </c>
      <c r="B4" s="16" t="s">
        <v>5</v>
      </c>
      <c r="C4" s="16" t="s">
        <v>6</v>
      </c>
      <c r="D4" s="16" t="s">
        <v>7</v>
      </c>
      <c r="E4" s="80" t="s">
        <v>4</v>
      </c>
      <c r="F4" s="16" t="s">
        <v>5</v>
      </c>
      <c r="G4" s="80" t="s">
        <v>36</v>
      </c>
      <c r="H4" s="80"/>
      <c r="I4" s="80" t="s">
        <v>37</v>
      </c>
      <c r="J4" s="80"/>
    </row>
    <row r="5" ht="36" spans="1:10">
      <c r="A5" s="80"/>
      <c r="B5" s="16"/>
      <c r="C5" s="16"/>
      <c r="D5" s="16"/>
      <c r="E5" s="80"/>
      <c r="F5" s="16"/>
      <c r="G5" s="16" t="s">
        <v>6</v>
      </c>
      <c r="H5" s="16" t="s">
        <v>7</v>
      </c>
      <c r="I5" s="16" t="s">
        <v>6</v>
      </c>
      <c r="J5" s="16" t="s">
        <v>7</v>
      </c>
    </row>
    <row r="6" ht="25.15" customHeight="1" spans="1:10">
      <c r="A6" s="81" t="s">
        <v>68</v>
      </c>
      <c r="B6" s="82">
        <v>1391.69</v>
      </c>
      <c r="C6" s="83">
        <v>928.45</v>
      </c>
      <c r="D6" s="83">
        <v>463.24</v>
      </c>
      <c r="E6" s="43" t="s">
        <v>9</v>
      </c>
      <c r="F6" s="82">
        <f>SUM(G6:J6)</f>
        <v>0</v>
      </c>
      <c r="G6" s="84"/>
      <c r="H6" s="84"/>
      <c r="I6" s="84"/>
      <c r="J6" s="84"/>
    </row>
    <row r="7" ht="25.15" customHeight="1" spans="1:10">
      <c r="A7" s="81" t="s">
        <v>69</v>
      </c>
      <c r="B7" s="82">
        <v>1391.69</v>
      </c>
      <c r="C7" s="83">
        <v>928.45</v>
      </c>
      <c r="D7" s="85">
        <v>463.24</v>
      </c>
      <c r="E7" s="43" t="s">
        <v>70</v>
      </c>
      <c r="F7" s="82">
        <f t="shared" ref="F7:F14" si="0">SUM(G7:J7)</f>
        <v>0</v>
      </c>
      <c r="G7" s="84"/>
      <c r="H7" s="84"/>
      <c r="I7" s="84"/>
      <c r="J7" s="84"/>
    </row>
    <row r="8" ht="25.15" customHeight="1" spans="1:10">
      <c r="A8" s="81" t="s">
        <v>71</v>
      </c>
      <c r="B8" s="82">
        <f t="shared" ref="B8:B14" si="1">SUM(C8:D8)</f>
        <v>0</v>
      </c>
      <c r="C8" s="85"/>
      <c r="D8" s="85"/>
      <c r="E8" s="81" t="s">
        <v>13</v>
      </c>
      <c r="F8" s="82">
        <f t="shared" si="0"/>
        <v>0</v>
      </c>
      <c r="G8" s="84"/>
      <c r="H8" s="84"/>
      <c r="I8" s="84"/>
      <c r="J8" s="84"/>
    </row>
    <row r="9" ht="25.15" customHeight="1" spans="1:10">
      <c r="A9" s="81" t="s">
        <v>72</v>
      </c>
      <c r="B9" s="82">
        <f t="shared" si="1"/>
        <v>0</v>
      </c>
      <c r="C9" s="85"/>
      <c r="D9" s="85"/>
      <c r="E9" s="81" t="s">
        <v>15</v>
      </c>
      <c r="F9" s="83">
        <f t="shared" si="0"/>
        <v>584.6</v>
      </c>
      <c r="G9" s="84">
        <v>577.7</v>
      </c>
      <c r="H9" s="84">
        <v>6.9</v>
      </c>
      <c r="I9" s="84"/>
      <c r="J9" s="84"/>
    </row>
    <row r="10" ht="25.15" customHeight="1" spans="1:10">
      <c r="A10" s="86"/>
      <c r="B10" s="82">
        <f t="shared" si="1"/>
        <v>0</v>
      </c>
      <c r="C10" s="85"/>
      <c r="D10" s="85"/>
      <c r="E10" s="81" t="s">
        <v>17</v>
      </c>
      <c r="F10" s="83">
        <v>807.09</v>
      </c>
      <c r="G10" s="84">
        <v>350.75</v>
      </c>
      <c r="H10" s="84">
        <v>456.34</v>
      </c>
      <c r="I10" s="84"/>
      <c r="J10" s="84"/>
    </row>
    <row r="11" ht="25.15" customHeight="1" spans="1:10">
      <c r="A11" s="86"/>
      <c r="B11" s="82">
        <f t="shared" si="1"/>
        <v>0</v>
      </c>
      <c r="C11" s="85"/>
      <c r="D11" s="85"/>
      <c r="E11" s="43"/>
      <c r="F11" s="82">
        <f t="shared" si="0"/>
        <v>0</v>
      </c>
      <c r="G11" s="84"/>
      <c r="H11" s="84"/>
      <c r="I11" s="84"/>
      <c r="J11" s="84"/>
    </row>
    <row r="12" ht="25.15" customHeight="1" spans="1:10">
      <c r="A12" s="87"/>
      <c r="B12" s="82">
        <f t="shared" si="1"/>
        <v>0</v>
      </c>
      <c r="C12" s="85"/>
      <c r="D12" s="85"/>
      <c r="E12" s="43"/>
      <c r="F12" s="82">
        <f t="shared" si="0"/>
        <v>0</v>
      </c>
      <c r="G12" s="84"/>
      <c r="H12" s="84"/>
      <c r="I12" s="84"/>
      <c r="J12" s="84"/>
    </row>
    <row r="13" ht="25.15" customHeight="1" spans="1:10">
      <c r="A13" s="87"/>
      <c r="B13" s="82">
        <f t="shared" si="1"/>
        <v>0</v>
      </c>
      <c r="C13" s="85"/>
      <c r="D13" s="85"/>
      <c r="E13" s="43"/>
      <c r="F13" s="82">
        <f t="shared" si="0"/>
        <v>0</v>
      </c>
      <c r="G13" s="84"/>
      <c r="H13" s="84"/>
      <c r="I13" s="84"/>
      <c r="J13" s="84"/>
    </row>
    <row r="14" ht="25.15" customHeight="1" spans="1:10">
      <c r="A14" s="87"/>
      <c r="B14" s="82">
        <f t="shared" si="1"/>
        <v>0</v>
      </c>
      <c r="C14" s="85"/>
      <c r="D14" s="85"/>
      <c r="E14" s="43"/>
      <c r="F14" s="82">
        <f t="shared" si="0"/>
        <v>0</v>
      </c>
      <c r="G14" s="84"/>
      <c r="H14" s="84"/>
      <c r="I14" s="84"/>
      <c r="J14" s="84"/>
    </row>
    <row r="15" ht="25.15" customHeight="1" spans="1:10">
      <c r="A15" s="88" t="s">
        <v>73</v>
      </c>
      <c r="B15" s="82">
        <f>SUM(B7:B14)</f>
        <v>1391.69</v>
      </c>
      <c r="C15" s="82">
        <f>C6</f>
        <v>928.45</v>
      </c>
      <c r="D15" s="82">
        <f>D6</f>
        <v>463.24</v>
      </c>
      <c r="E15" s="88" t="s">
        <v>74</v>
      </c>
      <c r="F15" s="82">
        <f>SUM(F6:F14)</f>
        <v>1391.69</v>
      </c>
      <c r="G15" s="82">
        <f>SUM(G6:G14)</f>
        <v>928.45</v>
      </c>
      <c r="H15" s="82">
        <f>SUM(H6:H14)</f>
        <v>463.24</v>
      </c>
      <c r="I15" s="82">
        <f>SUM(I6:I14)</f>
        <v>0</v>
      </c>
      <c r="J15" s="82">
        <f>SUM(J6:J14)</f>
        <v>0</v>
      </c>
    </row>
    <row r="16" ht="25.15" customHeight="1" spans="1:10">
      <c r="A16" s="89" t="s">
        <v>75</v>
      </c>
      <c r="B16" s="82">
        <f>C16+D16</f>
        <v>0</v>
      </c>
      <c r="C16" s="85">
        <f>C17+C18+C19</f>
        <v>0</v>
      </c>
      <c r="D16" s="85">
        <f>D17+D18+D19</f>
        <v>0</v>
      </c>
      <c r="E16" s="87" t="s">
        <v>76</v>
      </c>
      <c r="F16" s="82"/>
      <c r="G16" s="84"/>
      <c r="H16" s="84"/>
      <c r="I16" s="84"/>
      <c r="J16" s="84"/>
    </row>
    <row r="17" ht="25.15" customHeight="1" spans="1:10">
      <c r="A17" s="89" t="s">
        <v>69</v>
      </c>
      <c r="B17" s="82">
        <f>C17+D17</f>
        <v>0</v>
      </c>
      <c r="C17" s="85"/>
      <c r="D17" s="85"/>
      <c r="E17" s="87"/>
      <c r="F17" s="82"/>
      <c r="G17" s="84"/>
      <c r="H17" s="85"/>
      <c r="I17" s="84"/>
      <c r="J17" s="84"/>
    </row>
    <row r="18" ht="25.15" customHeight="1" spans="1:10">
      <c r="A18" s="89" t="s">
        <v>71</v>
      </c>
      <c r="B18" s="82">
        <f>C18+D18</f>
        <v>0</v>
      </c>
      <c r="C18" s="85"/>
      <c r="D18" s="85"/>
      <c r="E18" s="87"/>
      <c r="F18" s="82"/>
      <c r="G18" s="84"/>
      <c r="H18" s="84"/>
      <c r="I18" s="84"/>
      <c r="J18" s="84"/>
    </row>
    <row r="19" ht="33" customHeight="1" spans="1:10">
      <c r="A19" s="89" t="s">
        <v>72</v>
      </c>
      <c r="B19" s="82">
        <f>C19+D19</f>
        <v>0</v>
      </c>
      <c r="C19" s="85"/>
      <c r="D19" s="85"/>
      <c r="E19" s="87"/>
      <c r="F19" s="82"/>
      <c r="G19" s="84"/>
      <c r="H19" s="84"/>
      <c r="I19" s="84"/>
      <c r="J19" s="84"/>
    </row>
    <row r="20" ht="28.9" customHeight="1" spans="1:10">
      <c r="A20" s="88" t="s">
        <v>29</v>
      </c>
      <c r="B20" s="82">
        <f>SUM(B15+B16)</f>
        <v>1391.69</v>
      </c>
      <c r="C20" s="82">
        <f>SUM(C15:C19)</f>
        <v>928.45</v>
      </c>
      <c r="D20" s="82">
        <f>SUM(D15:D19)</f>
        <v>463.24</v>
      </c>
      <c r="E20" s="88" t="s">
        <v>30</v>
      </c>
      <c r="F20" s="82">
        <f>SUM(F15:F19)</f>
        <v>1391.69</v>
      </c>
      <c r="G20" s="82">
        <f>SUM(G15:G19)</f>
        <v>928.45</v>
      </c>
      <c r="H20" s="82">
        <f>SUM(H15:H19)</f>
        <v>463.24</v>
      </c>
      <c r="I20" s="82">
        <f>SUM(I15:I19)</f>
        <v>0</v>
      </c>
      <c r="J20" s="82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E5" sqref="E5:E10"/>
    </sheetView>
  </sheetViews>
  <sheetFormatPr defaultColWidth="9" defaultRowHeight="13.5" outlineLevelCol="6"/>
  <cols>
    <col min="1" max="1" width="13" customWidth="1"/>
    <col min="2" max="2" width="15.25" customWidth="1"/>
    <col min="3" max="3" width="17.1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2" t="s">
        <v>77</v>
      </c>
      <c r="B1" s="39"/>
      <c r="C1" s="39"/>
      <c r="D1" s="39"/>
      <c r="E1" s="39"/>
      <c r="F1" s="39"/>
      <c r="G1" s="39"/>
    </row>
    <row r="2" ht="15" customHeight="1" spans="1:7">
      <c r="A2" s="30"/>
      <c r="B2" s="30"/>
      <c r="C2" s="30"/>
      <c r="D2" s="30"/>
      <c r="E2" s="30"/>
      <c r="F2" s="30"/>
      <c r="G2" s="31" t="s">
        <v>1</v>
      </c>
    </row>
    <row r="3" s="65" customFormat="1" ht="26.25" customHeight="1" spans="1:7">
      <c r="A3" s="67" t="s">
        <v>78</v>
      </c>
      <c r="B3" s="67" t="s">
        <v>78</v>
      </c>
      <c r="C3" s="67" t="s">
        <v>33</v>
      </c>
      <c r="D3" s="67" t="s">
        <v>51</v>
      </c>
      <c r="E3" s="68"/>
      <c r="F3" s="68"/>
      <c r="G3" s="69" t="s">
        <v>79</v>
      </c>
    </row>
    <row r="4" s="65" customFormat="1" ht="24" customHeight="1" spans="1:7">
      <c r="A4" s="67" t="s">
        <v>80</v>
      </c>
      <c r="B4" s="67" t="s">
        <v>81</v>
      </c>
      <c r="C4" s="68"/>
      <c r="D4" s="70" t="s">
        <v>82</v>
      </c>
      <c r="E4" s="67" t="s">
        <v>83</v>
      </c>
      <c r="F4" s="67" t="s">
        <v>84</v>
      </c>
      <c r="G4" s="71"/>
    </row>
    <row r="5" ht="24" customHeight="1" spans="1:7">
      <c r="A5" s="72">
        <v>2080505</v>
      </c>
      <c r="B5" s="73" t="s">
        <v>60</v>
      </c>
      <c r="C5" s="18">
        <f t="shared" ref="C5:C24" si="0">D5+G5</f>
        <v>74.4</v>
      </c>
      <c r="D5" s="18">
        <f t="shared" ref="D5:D24" si="1">SUM(E5:F5)</f>
        <v>74.4</v>
      </c>
      <c r="E5" s="74">
        <v>74.4</v>
      </c>
      <c r="F5" s="75"/>
      <c r="G5" s="35"/>
    </row>
    <row r="6" ht="24" customHeight="1" spans="1:7">
      <c r="A6" s="36">
        <v>2100302</v>
      </c>
      <c r="B6" s="73" t="s">
        <v>56</v>
      </c>
      <c r="C6" s="18">
        <f t="shared" si="0"/>
        <v>519.37</v>
      </c>
      <c r="D6" s="18">
        <f t="shared" si="1"/>
        <v>376.13</v>
      </c>
      <c r="E6" s="74">
        <v>376.13</v>
      </c>
      <c r="F6" s="75"/>
      <c r="G6" s="75">
        <v>143.24</v>
      </c>
    </row>
    <row r="7" ht="24" customHeight="1" spans="1:7">
      <c r="A7" s="36">
        <v>2101102</v>
      </c>
      <c r="B7" s="76" t="s">
        <v>85</v>
      </c>
      <c r="C7" s="18">
        <f t="shared" si="0"/>
        <v>29.76</v>
      </c>
      <c r="D7" s="18">
        <f t="shared" si="1"/>
        <v>29.76</v>
      </c>
      <c r="E7" s="74">
        <v>29.76</v>
      </c>
      <c r="F7" s="37"/>
      <c r="G7" s="37"/>
    </row>
    <row r="8" s="66" customFormat="1" ht="30" customHeight="1" spans="1:7">
      <c r="A8" s="36">
        <v>2100299</v>
      </c>
      <c r="B8" s="34" t="s">
        <v>86</v>
      </c>
      <c r="C8" s="18">
        <f t="shared" si="0"/>
        <v>100</v>
      </c>
      <c r="D8" s="18">
        <f t="shared" si="1"/>
        <v>0</v>
      </c>
      <c r="E8" s="35"/>
      <c r="F8" s="35"/>
      <c r="G8" s="35">
        <v>100</v>
      </c>
    </row>
    <row r="9" ht="24" customHeight="1" spans="1:7">
      <c r="A9" s="36">
        <v>2101704</v>
      </c>
      <c r="B9" s="34" t="s">
        <v>87</v>
      </c>
      <c r="C9" s="18">
        <f t="shared" si="0"/>
        <v>205</v>
      </c>
      <c r="D9" s="18">
        <f t="shared" si="1"/>
        <v>0</v>
      </c>
      <c r="E9" s="37"/>
      <c r="F9" s="37"/>
      <c r="G9" s="37">
        <v>205</v>
      </c>
    </row>
    <row r="10" ht="24" customHeight="1" spans="1:7">
      <c r="A10" s="36"/>
      <c r="B10" s="77" t="s">
        <v>88</v>
      </c>
      <c r="C10" s="18">
        <f t="shared" si="0"/>
        <v>0</v>
      </c>
      <c r="D10" s="18">
        <f t="shared" si="1"/>
        <v>0</v>
      </c>
      <c r="E10" s="37"/>
      <c r="F10" s="37"/>
      <c r="G10" s="37"/>
    </row>
    <row r="11" ht="24" customHeight="1" spans="1:7">
      <c r="A11" s="36"/>
      <c r="B11" s="36"/>
      <c r="C11" s="18">
        <f t="shared" si="0"/>
        <v>0</v>
      </c>
      <c r="D11" s="18">
        <f t="shared" si="1"/>
        <v>0</v>
      </c>
      <c r="E11" s="37"/>
      <c r="F11" s="37"/>
      <c r="G11" s="37"/>
    </row>
    <row r="12" ht="24" customHeight="1" spans="1:7">
      <c r="A12" s="36"/>
      <c r="B12" s="36"/>
      <c r="C12" s="18">
        <f t="shared" si="0"/>
        <v>0</v>
      </c>
      <c r="D12" s="18">
        <f t="shared" si="1"/>
        <v>0</v>
      </c>
      <c r="E12" s="37"/>
      <c r="F12" s="37"/>
      <c r="G12" s="37"/>
    </row>
    <row r="13" ht="24" customHeight="1" spans="1:7">
      <c r="A13" s="36"/>
      <c r="B13" s="36"/>
      <c r="C13" s="18">
        <f t="shared" si="0"/>
        <v>0</v>
      </c>
      <c r="D13" s="18">
        <f t="shared" si="1"/>
        <v>0</v>
      </c>
      <c r="E13" s="37"/>
      <c r="F13" s="37"/>
      <c r="G13" s="37"/>
    </row>
    <row r="14" ht="24" customHeight="1" spans="1:7">
      <c r="A14" s="36"/>
      <c r="B14" s="36"/>
      <c r="C14" s="18">
        <f t="shared" si="0"/>
        <v>0</v>
      </c>
      <c r="D14" s="18">
        <f t="shared" si="1"/>
        <v>0</v>
      </c>
      <c r="E14" s="37"/>
      <c r="F14" s="37"/>
      <c r="G14" s="37"/>
    </row>
    <row r="15" ht="24" customHeight="1" spans="1:7">
      <c r="A15" s="36"/>
      <c r="B15" s="36"/>
      <c r="C15" s="18">
        <f t="shared" si="0"/>
        <v>0</v>
      </c>
      <c r="D15" s="18">
        <f t="shared" si="1"/>
        <v>0</v>
      </c>
      <c r="E15" s="37"/>
      <c r="F15" s="37"/>
      <c r="G15" s="37"/>
    </row>
    <row r="16" ht="24" customHeight="1" spans="1:7">
      <c r="A16" s="36"/>
      <c r="B16" s="36"/>
      <c r="C16" s="18">
        <f t="shared" si="0"/>
        <v>0</v>
      </c>
      <c r="D16" s="18">
        <f t="shared" si="1"/>
        <v>0</v>
      </c>
      <c r="E16" s="37"/>
      <c r="F16" s="37"/>
      <c r="G16" s="37"/>
    </row>
    <row r="17" ht="24" customHeight="1" spans="1:7">
      <c r="A17" s="36"/>
      <c r="B17" s="36"/>
      <c r="C17" s="18">
        <f t="shared" si="0"/>
        <v>0</v>
      </c>
      <c r="D17" s="18">
        <f t="shared" si="1"/>
        <v>0</v>
      </c>
      <c r="E17" s="37"/>
      <c r="F17" s="37"/>
      <c r="G17" s="37"/>
    </row>
    <row r="18" ht="24" customHeight="1" spans="1:7">
      <c r="A18" s="36"/>
      <c r="B18" s="36"/>
      <c r="C18" s="18">
        <f t="shared" si="0"/>
        <v>0</v>
      </c>
      <c r="D18" s="18">
        <f t="shared" si="1"/>
        <v>0</v>
      </c>
      <c r="E18" s="37"/>
      <c r="F18" s="37"/>
      <c r="G18" s="37"/>
    </row>
    <row r="19" ht="24" customHeight="1" spans="1:7">
      <c r="A19" s="36"/>
      <c r="B19" s="36"/>
      <c r="C19" s="18">
        <f t="shared" si="0"/>
        <v>0</v>
      </c>
      <c r="D19" s="18">
        <f t="shared" si="1"/>
        <v>0</v>
      </c>
      <c r="E19" s="37"/>
      <c r="F19" s="37"/>
      <c r="G19" s="37"/>
    </row>
    <row r="20" ht="24" customHeight="1" spans="1:7">
      <c r="A20" s="36"/>
      <c r="B20" s="36"/>
      <c r="C20" s="18">
        <f t="shared" si="0"/>
        <v>0</v>
      </c>
      <c r="D20" s="18">
        <f t="shared" si="1"/>
        <v>0</v>
      </c>
      <c r="E20" s="37"/>
      <c r="F20" s="37"/>
      <c r="G20" s="37"/>
    </row>
    <row r="21" ht="24" customHeight="1" spans="1:7">
      <c r="A21" s="36"/>
      <c r="B21" s="36"/>
      <c r="C21" s="18">
        <f t="shared" si="0"/>
        <v>0</v>
      </c>
      <c r="D21" s="18">
        <f t="shared" si="1"/>
        <v>0</v>
      </c>
      <c r="E21" s="37"/>
      <c r="F21" s="37"/>
      <c r="G21" s="37"/>
    </row>
    <row r="22" ht="24" customHeight="1" spans="1:7">
      <c r="A22" s="36"/>
      <c r="B22" s="36"/>
      <c r="C22" s="18">
        <f t="shared" si="0"/>
        <v>0</v>
      </c>
      <c r="D22" s="18">
        <f t="shared" si="1"/>
        <v>0</v>
      </c>
      <c r="E22" s="37"/>
      <c r="F22" s="37"/>
      <c r="G22" s="37"/>
    </row>
    <row r="23" ht="24" customHeight="1" spans="1:7">
      <c r="A23" s="36"/>
      <c r="B23" s="36"/>
      <c r="C23" s="18">
        <f t="shared" si="0"/>
        <v>0</v>
      </c>
      <c r="D23" s="18">
        <f t="shared" si="1"/>
        <v>0</v>
      </c>
      <c r="E23" s="37"/>
      <c r="F23" s="37"/>
      <c r="G23" s="37"/>
    </row>
    <row r="24" ht="24" customHeight="1" spans="1:7">
      <c r="A24" s="36"/>
      <c r="B24" s="36"/>
      <c r="C24" s="18">
        <f t="shared" si="0"/>
        <v>0</v>
      </c>
      <c r="D24" s="18">
        <f t="shared" si="1"/>
        <v>0</v>
      </c>
      <c r="E24" s="37"/>
      <c r="F24" s="37"/>
      <c r="G24" s="37"/>
    </row>
    <row r="25" ht="24" customHeight="1" spans="1:7">
      <c r="A25" s="78"/>
      <c r="B25" s="38" t="s">
        <v>47</v>
      </c>
      <c r="C25" s="18" t="e">
        <f>#REF!+C7</f>
        <v>#REF!</v>
      </c>
      <c r="D25" s="18" t="e">
        <f>#REF!+D7</f>
        <v>#REF!</v>
      </c>
      <c r="E25" s="18" t="e">
        <f>#REF!+E7</f>
        <v>#REF!</v>
      </c>
      <c r="F25" s="18" t="e">
        <f>#REF!+F7</f>
        <v>#REF!</v>
      </c>
      <c r="G25" s="18" t="e">
        <f>#REF!+G7</f>
        <v>#REF!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B8" workbookViewId="0">
      <selection activeCell="D29" sqref="D29"/>
    </sheetView>
  </sheetViews>
  <sheetFormatPr defaultColWidth="9" defaultRowHeight="13.5" outlineLevelCol="5"/>
  <cols>
    <col min="1" max="1" width="11.25" customWidth="1"/>
    <col min="2" max="2" width="18.125" customWidth="1"/>
    <col min="3" max="3" width="11.25" customWidth="1"/>
    <col min="4" max="4" width="19.125" customWidth="1"/>
    <col min="5" max="5" width="11.25" customWidth="1"/>
  </cols>
  <sheetData>
    <row r="1" ht="55.5" customHeight="1" spans="1:6">
      <c r="A1" s="12" t="s">
        <v>89</v>
      </c>
      <c r="B1" s="39"/>
      <c r="C1" s="39"/>
      <c r="D1" s="39"/>
      <c r="E1" s="39"/>
    </row>
    <row r="2" ht="15" customHeight="1" spans="1:6">
      <c r="A2" s="46"/>
      <c r="B2" s="46"/>
      <c r="C2" s="47"/>
      <c r="D2" s="47" t="s">
        <v>90</v>
      </c>
      <c r="E2" s="47"/>
    </row>
    <row r="3" ht="24" spans="1:6">
      <c r="A3" s="16" t="s">
        <v>91</v>
      </c>
      <c r="B3" s="16" t="s">
        <v>92</v>
      </c>
      <c r="C3" s="32" t="s">
        <v>47</v>
      </c>
      <c r="D3" s="33" t="s">
        <v>83</v>
      </c>
      <c r="E3" s="33" t="s">
        <v>84</v>
      </c>
    </row>
    <row r="4" ht="25.15" customHeight="1" spans="1:6">
      <c r="A4" s="48">
        <v>301</v>
      </c>
      <c r="B4" s="49" t="s">
        <v>93</v>
      </c>
      <c r="C4" s="50">
        <f>SUM(C5:C21)</f>
        <v>480.29</v>
      </c>
      <c r="D4" s="51">
        <f>SUM(D5:D21)</f>
        <v>480.29</v>
      </c>
      <c r="E4" s="52">
        <f>SUM(E5:E21)</f>
        <v>0</v>
      </c>
      <c r="F4">
        <v>480.29</v>
      </c>
    </row>
    <row r="5" ht="25.15" customHeight="1" spans="1:6">
      <c r="A5" s="53">
        <v>30101</v>
      </c>
      <c r="B5" s="54" t="s">
        <v>94</v>
      </c>
      <c r="C5" s="50">
        <f t="shared" ref="C5:C13" si="0">SUM(D5:E5)</f>
        <v>185.52</v>
      </c>
      <c r="D5" s="55">
        <v>185.52</v>
      </c>
      <c r="E5" s="55" t="s">
        <v>95</v>
      </c>
    </row>
    <row r="6" ht="25.15" customHeight="1" spans="1:6">
      <c r="A6" s="53">
        <v>30102</v>
      </c>
      <c r="B6" s="54" t="s">
        <v>96</v>
      </c>
      <c r="C6" s="50">
        <f t="shared" si="0"/>
        <v>5.5</v>
      </c>
      <c r="D6" s="55">
        <v>5.5</v>
      </c>
      <c r="E6" s="55" t="s">
        <v>97</v>
      </c>
    </row>
    <row r="7" ht="25.15" customHeight="1" spans="1:6">
      <c r="A7" s="53">
        <v>30103</v>
      </c>
      <c r="B7" s="54" t="s">
        <v>98</v>
      </c>
      <c r="C7" s="50">
        <f t="shared" si="0"/>
        <v>19.6</v>
      </c>
      <c r="D7" s="56">
        <v>19.6</v>
      </c>
      <c r="E7" s="55" t="s">
        <v>99</v>
      </c>
    </row>
    <row r="8" ht="25.15" customHeight="1" spans="1:6">
      <c r="A8" s="53">
        <v>30107</v>
      </c>
      <c r="B8" s="57" t="s">
        <v>100</v>
      </c>
      <c r="C8" s="50">
        <f t="shared" si="0"/>
        <v>113.4</v>
      </c>
      <c r="D8" s="56">
        <v>113.4</v>
      </c>
      <c r="E8" s="55" t="s">
        <v>101</v>
      </c>
    </row>
    <row r="9" ht="25.15" customHeight="1" spans="1:6">
      <c r="A9" s="58"/>
      <c r="B9" s="42" t="s">
        <v>60</v>
      </c>
      <c r="C9" s="50">
        <f t="shared" si="0"/>
        <v>74.4</v>
      </c>
      <c r="D9" s="59">
        <v>74.4</v>
      </c>
      <c r="E9" s="60"/>
    </row>
    <row r="10" ht="25.15" customHeight="1" spans="1:6">
      <c r="A10" s="53"/>
      <c r="B10" s="42" t="s">
        <v>102</v>
      </c>
      <c r="C10" s="50">
        <f t="shared" si="0"/>
        <v>10.37</v>
      </c>
      <c r="D10" s="59">
        <v>10.37</v>
      </c>
      <c r="E10" s="60"/>
    </row>
    <row r="11" ht="25.15" customHeight="1" spans="1:6">
      <c r="A11" s="53"/>
      <c r="B11" s="42" t="s">
        <v>103</v>
      </c>
      <c r="C11" s="50">
        <f t="shared" si="0"/>
        <v>4.6</v>
      </c>
      <c r="D11" s="59">
        <v>4.6</v>
      </c>
      <c r="E11" s="60"/>
    </row>
    <row r="12" ht="25.15" customHeight="1" spans="1:6">
      <c r="A12" s="53"/>
      <c r="B12" s="42" t="s">
        <v>104</v>
      </c>
      <c r="C12" s="50">
        <f t="shared" si="0"/>
        <v>29.7</v>
      </c>
      <c r="D12" s="59">
        <v>29.7</v>
      </c>
      <c r="E12" s="60"/>
    </row>
    <row r="13" ht="25.15" customHeight="1" spans="1:6">
      <c r="A13" s="53"/>
      <c r="B13" s="42" t="s">
        <v>105</v>
      </c>
      <c r="C13" s="50">
        <f t="shared" si="0"/>
        <v>37.2</v>
      </c>
      <c r="D13" s="59">
        <v>37.2</v>
      </c>
      <c r="E13" s="60"/>
    </row>
    <row r="14" ht="25.15" customHeight="1" spans="1:6">
      <c r="A14" s="53"/>
      <c r="B14" s="54"/>
      <c r="C14" s="50"/>
      <c r="D14" s="60"/>
      <c r="E14" s="60"/>
    </row>
    <row r="15" ht="25.15" customHeight="1" spans="1:6">
      <c r="A15" s="53"/>
      <c r="B15" s="54"/>
      <c r="C15" s="50"/>
      <c r="D15" s="60"/>
      <c r="E15" s="60"/>
    </row>
    <row r="16" ht="25.15" customHeight="1" spans="1:6">
      <c r="A16" s="53"/>
      <c r="B16" s="54"/>
      <c r="C16" s="50"/>
      <c r="D16" s="60"/>
      <c r="E16" s="60"/>
    </row>
    <row r="17" ht="25.15" customHeight="1" spans="1:5">
      <c r="A17" s="53"/>
      <c r="B17" s="54"/>
      <c r="C17" s="50"/>
      <c r="D17" s="60"/>
      <c r="E17" s="60"/>
    </row>
    <row r="18" ht="25.15" customHeight="1" spans="1:5">
      <c r="A18" s="53"/>
      <c r="B18" s="54"/>
      <c r="C18" s="50"/>
      <c r="D18" s="60"/>
      <c r="E18" s="60"/>
    </row>
    <row r="19" ht="25.15" customHeight="1" spans="1:5">
      <c r="A19" s="53"/>
      <c r="B19" s="54"/>
      <c r="C19" s="50"/>
      <c r="D19" s="60"/>
      <c r="E19" s="60"/>
    </row>
    <row r="20" ht="25.15" customHeight="1" spans="1:5">
      <c r="A20" s="53"/>
      <c r="B20" s="54"/>
      <c r="C20" s="50"/>
      <c r="D20" s="60"/>
      <c r="E20" s="60"/>
    </row>
    <row r="21" ht="25.15" customHeight="1" spans="1:5">
      <c r="A21" s="53">
        <v>30199</v>
      </c>
      <c r="B21" s="54" t="s">
        <v>106</v>
      </c>
      <c r="C21" s="50">
        <f>SUM(D21:E21)</f>
        <v>0</v>
      </c>
      <c r="D21" s="60"/>
      <c r="E21" s="60"/>
    </row>
    <row r="22" ht="25.15" customHeight="1" spans="1:5">
      <c r="A22" s="48">
        <v>302</v>
      </c>
      <c r="B22" s="49" t="s">
        <v>107</v>
      </c>
      <c r="C22" s="50">
        <f>SUM(C23:C28)</f>
        <v>0</v>
      </c>
      <c r="D22" s="50">
        <f>SUM(D23:D28)</f>
        <v>0</v>
      </c>
      <c r="E22" s="50">
        <f>SUM(E23:E28)</f>
        <v>0</v>
      </c>
    </row>
    <row r="23" ht="25.15" customHeight="1" spans="1:5">
      <c r="A23" s="53">
        <v>30201</v>
      </c>
      <c r="B23" s="54" t="s">
        <v>108</v>
      </c>
      <c r="C23" s="50">
        <f t="shared" ref="C23:C28" si="1">SUM(D23:E23)</f>
        <v>0</v>
      </c>
      <c r="D23" s="60"/>
      <c r="E23" s="60"/>
    </row>
    <row r="24" ht="25.15" customHeight="1" spans="1:5">
      <c r="A24" s="58"/>
      <c r="B24" s="54" t="s">
        <v>62</v>
      </c>
      <c r="C24" s="50">
        <f t="shared" si="1"/>
        <v>0</v>
      </c>
      <c r="D24" s="61"/>
      <c r="E24" s="61"/>
    </row>
    <row r="25" ht="25.15" customHeight="1" spans="1:5">
      <c r="A25" s="58"/>
      <c r="B25" s="54"/>
      <c r="C25" s="50">
        <f t="shared" si="1"/>
        <v>0</v>
      </c>
      <c r="D25" s="61"/>
      <c r="E25" s="61"/>
    </row>
    <row r="26" ht="25.15" customHeight="1" spans="1:5">
      <c r="A26" s="62"/>
      <c r="B26" s="63"/>
      <c r="C26" s="50">
        <f t="shared" si="1"/>
        <v>0</v>
      </c>
      <c r="D26" s="61"/>
      <c r="E26" s="61"/>
    </row>
    <row r="27" ht="25.15" customHeight="1" spans="1:5">
      <c r="A27" s="58"/>
      <c r="B27" s="54"/>
      <c r="C27" s="50">
        <f t="shared" si="1"/>
        <v>0</v>
      </c>
      <c r="D27" s="61"/>
      <c r="E27" s="61"/>
    </row>
    <row r="28" ht="25.15" customHeight="1" spans="1:5">
      <c r="A28" s="58"/>
      <c r="B28" s="54"/>
      <c r="C28" s="50">
        <f t="shared" si="1"/>
        <v>0</v>
      </c>
      <c r="D28" s="61"/>
      <c r="E28" s="61"/>
    </row>
    <row r="29" ht="25.15" customHeight="1" spans="1:5">
      <c r="A29" s="64"/>
      <c r="B29" s="38" t="s">
        <v>47</v>
      </c>
      <c r="C29" s="18">
        <f>C22+C4</f>
        <v>480.29</v>
      </c>
      <c r="D29" s="18">
        <f>D22+D4</f>
        <v>480.29</v>
      </c>
      <c r="E29" s="18">
        <f>E22+E4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J28" sqref="J28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2" t="s">
        <v>109</v>
      </c>
      <c r="B1" s="12"/>
      <c r="C1" s="12"/>
    </row>
    <row r="2" ht="15" customHeight="1" spans="1:3">
      <c r="A2" s="31" t="s">
        <v>1</v>
      </c>
      <c r="B2" s="31"/>
      <c r="C2" s="31"/>
    </row>
    <row r="3" ht="25.15" customHeight="1" spans="1:3">
      <c r="A3" s="33" t="s">
        <v>110</v>
      </c>
      <c r="B3" s="33" t="s">
        <v>111</v>
      </c>
      <c r="C3" s="14" t="s">
        <v>112</v>
      </c>
    </row>
    <row r="4" ht="25.15" customHeight="1" spans="1:3">
      <c r="A4" s="38" t="s">
        <v>113</v>
      </c>
      <c r="B4" s="18">
        <f>SUM(B5:B7)</f>
        <v>0</v>
      </c>
      <c r="C4" s="38"/>
    </row>
    <row r="5" ht="25.15" customHeight="1" spans="1:3">
      <c r="A5" s="40" t="s">
        <v>114</v>
      </c>
      <c r="B5" s="33"/>
      <c r="C5" s="33"/>
    </row>
    <row r="6" ht="25.15" customHeight="1" spans="1:3">
      <c r="A6" s="40" t="s">
        <v>115</v>
      </c>
      <c r="B6" s="33"/>
      <c r="C6" s="33"/>
    </row>
    <row r="7" ht="25.15" customHeight="1" spans="1:3">
      <c r="A7" s="41" t="s">
        <v>116</v>
      </c>
      <c r="B7" s="18">
        <f>SUM(B8:B9)</f>
        <v>0</v>
      </c>
      <c r="C7" s="38"/>
    </row>
    <row r="8" ht="24.75" spans="1:3">
      <c r="A8" s="42" t="s">
        <v>117</v>
      </c>
      <c r="B8" s="33"/>
      <c r="C8" s="33"/>
    </row>
    <row r="9" ht="30" customHeight="1" spans="1:3">
      <c r="A9" s="43" t="s">
        <v>118</v>
      </c>
      <c r="B9" s="33"/>
      <c r="C9" s="44"/>
    </row>
    <row r="10" ht="132" customHeight="1" spans="1:3">
      <c r="A10" s="45" t="s">
        <v>119</v>
      </c>
      <c r="B10" s="45"/>
      <c r="C10" s="45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9" t="s">
        <v>120</v>
      </c>
      <c r="B1" s="39"/>
      <c r="C1" s="39"/>
      <c r="D1" s="39"/>
      <c r="E1" s="39"/>
    </row>
    <row r="2" ht="15" customHeight="1" spans="1:5">
      <c r="A2" s="30"/>
      <c r="B2" s="31" t="s">
        <v>1</v>
      </c>
      <c r="C2" s="31"/>
      <c r="D2" s="31"/>
      <c r="E2" s="31"/>
    </row>
    <row r="3" ht="28.15" customHeight="1" spans="1:5">
      <c r="A3" s="32" t="s">
        <v>49</v>
      </c>
      <c r="B3" s="32" t="s">
        <v>50</v>
      </c>
      <c r="C3" s="14" t="s">
        <v>47</v>
      </c>
      <c r="D3" s="33" t="s">
        <v>51</v>
      </c>
      <c r="E3" s="14" t="s">
        <v>52</v>
      </c>
    </row>
    <row r="4" ht="22.15" customHeight="1" spans="1:5">
      <c r="A4" s="34"/>
      <c r="B4" s="34"/>
      <c r="C4" s="18">
        <f>SUM(D4:E4)</f>
        <v>0</v>
      </c>
      <c r="D4" s="35"/>
      <c r="E4" s="35"/>
    </row>
    <row r="5" ht="22.15" customHeight="1" spans="1:5">
      <c r="A5" s="34"/>
      <c r="B5" s="36"/>
      <c r="C5" s="18">
        <f t="shared" ref="C5:C17" si="0">SUM(D5:E5)</f>
        <v>0</v>
      </c>
      <c r="D5" s="37"/>
      <c r="E5" s="37"/>
    </row>
    <row r="6" ht="22.15" customHeight="1" spans="1:5">
      <c r="A6" s="34"/>
      <c r="B6" s="36"/>
      <c r="C6" s="18">
        <f t="shared" si="0"/>
        <v>0</v>
      </c>
      <c r="D6" s="37"/>
      <c r="E6" s="37"/>
    </row>
    <row r="7" ht="22.15" customHeight="1" spans="1:5">
      <c r="A7" s="34"/>
      <c r="B7" s="36"/>
      <c r="C7" s="18">
        <f t="shared" si="0"/>
        <v>0</v>
      </c>
      <c r="D7" s="37"/>
      <c r="E7" s="37"/>
    </row>
    <row r="8" ht="22.15" customHeight="1" spans="1:5">
      <c r="A8" s="34"/>
      <c r="B8" s="36"/>
      <c r="C8" s="18">
        <f t="shared" si="0"/>
        <v>0</v>
      </c>
      <c r="D8" s="37"/>
      <c r="E8" s="37"/>
    </row>
    <row r="9" ht="22.15" customHeight="1" spans="1:5">
      <c r="A9" s="34"/>
      <c r="B9" s="36"/>
      <c r="C9" s="18">
        <f t="shared" si="0"/>
        <v>0</v>
      </c>
      <c r="D9" s="37"/>
      <c r="E9" s="37"/>
    </row>
    <row r="10" ht="22.15" customHeight="1" spans="1:5">
      <c r="A10" s="34"/>
      <c r="B10" s="36"/>
      <c r="C10" s="18">
        <f t="shared" si="0"/>
        <v>0</v>
      </c>
      <c r="D10" s="37"/>
      <c r="E10" s="37"/>
    </row>
    <row r="11" ht="22.15" customHeight="1" spans="1:5">
      <c r="A11" s="34"/>
      <c r="B11" s="36"/>
      <c r="C11" s="18">
        <f t="shared" si="0"/>
        <v>0</v>
      </c>
      <c r="D11" s="37"/>
      <c r="E11" s="37"/>
    </row>
    <row r="12" ht="22.15" customHeight="1" spans="1:5">
      <c r="A12" s="34"/>
      <c r="B12" s="36"/>
      <c r="C12" s="18">
        <f t="shared" si="0"/>
        <v>0</v>
      </c>
      <c r="D12" s="37"/>
      <c r="E12" s="37"/>
    </row>
    <row r="13" ht="22.15" customHeight="1" spans="1:5">
      <c r="A13" s="34"/>
      <c r="B13" s="36"/>
      <c r="C13" s="18">
        <f t="shared" si="0"/>
        <v>0</v>
      </c>
      <c r="D13" s="37"/>
      <c r="E13" s="37"/>
    </row>
    <row r="14" ht="22.15" customHeight="1" spans="1:5">
      <c r="A14" s="34"/>
      <c r="B14" s="36"/>
      <c r="C14" s="18">
        <f t="shared" si="0"/>
        <v>0</v>
      </c>
      <c r="D14" s="37"/>
      <c r="E14" s="37"/>
    </row>
    <row r="15" ht="22.15" customHeight="1" spans="1:5">
      <c r="A15" s="34"/>
      <c r="B15" s="36"/>
      <c r="C15" s="18">
        <f t="shared" si="0"/>
        <v>0</v>
      </c>
      <c r="D15" s="37"/>
      <c r="E15" s="37"/>
    </row>
    <row r="16" ht="22.15" customHeight="1" spans="1:5">
      <c r="A16" s="34"/>
      <c r="B16" s="36"/>
      <c r="C16" s="18">
        <f t="shared" si="0"/>
        <v>0</v>
      </c>
      <c r="D16" s="37"/>
      <c r="E16" s="37"/>
    </row>
    <row r="17" ht="22.15" customHeight="1" spans="1:5">
      <c r="A17" s="34"/>
      <c r="B17" s="36"/>
      <c r="C17" s="18">
        <f t="shared" si="0"/>
        <v>0</v>
      </c>
      <c r="D17" s="37"/>
      <c r="E17" s="37"/>
    </row>
    <row r="18" ht="22.15" customHeight="1" spans="1:5">
      <c r="A18" s="38"/>
      <c r="B18" s="38" t="s">
        <v>47</v>
      </c>
      <c r="C18" s="18">
        <f>SUM(C4:C17)</f>
        <v>0</v>
      </c>
      <c r="D18" s="18">
        <f>SUM(D4:D17)</f>
        <v>0</v>
      </c>
      <c r="E18" s="18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2" t="s">
        <v>121</v>
      </c>
      <c r="B1" s="12"/>
      <c r="C1" s="12"/>
      <c r="D1" s="12"/>
      <c r="E1" s="12"/>
    </row>
    <row r="2" ht="15" customHeight="1" spans="1:5">
      <c r="A2" s="30"/>
      <c r="B2" s="31" t="s">
        <v>1</v>
      </c>
      <c r="C2" s="31"/>
      <c r="D2" s="31"/>
      <c r="E2" s="31"/>
    </row>
    <row r="3" spans="1:5">
      <c r="A3" s="32" t="s">
        <v>49</v>
      </c>
      <c r="B3" s="32" t="s">
        <v>50</v>
      </c>
      <c r="C3" s="14" t="s">
        <v>47</v>
      </c>
      <c r="D3" s="33" t="s">
        <v>51</v>
      </c>
      <c r="E3" s="14" t="s">
        <v>52</v>
      </c>
    </row>
    <row r="4" spans="1:5">
      <c r="A4" s="34"/>
      <c r="B4" s="34"/>
      <c r="C4" s="18">
        <f>SUM(D4:E4)</f>
        <v>0</v>
      </c>
      <c r="D4" s="35"/>
      <c r="E4" s="35"/>
    </row>
    <row r="5" spans="1:5">
      <c r="A5" s="36"/>
      <c r="B5" s="36"/>
      <c r="C5" s="18">
        <f t="shared" ref="C5:C14" si="0">SUM(D5:E5)</f>
        <v>0</v>
      </c>
      <c r="D5" s="37"/>
      <c r="E5" s="37"/>
    </row>
    <row r="6" spans="1:5">
      <c r="A6" s="36"/>
      <c r="B6" s="36"/>
      <c r="C6" s="18">
        <f t="shared" si="0"/>
        <v>0</v>
      </c>
      <c r="D6" s="37"/>
      <c r="E6" s="37"/>
    </row>
    <row r="7" spans="1:5">
      <c r="A7" s="36"/>
      <c r="B7" s="36"/>
      <c r="C7" s="18">
        <f t="shared" si="0"/>
        <v>0</v>
      </c>
      <c r="D7" s="37"/>
      <c r="E7" s="37"/>
    </row>
    <row r="8" spans="1:5">
      <c r="A8" s="36"/>
      <c r="B8" s="36"/>
      <c r="C8" s="18">
        <f t="shared" si="0"/>
        <v>0</v>
      </c>
      <c r="D8" s="37"/>
      <c r="E8" s="37"/>
    </row>
    <row r="9" spans="1:5">
      <c r="A9" s="36"/>
      <c r="B9" s="36"/>
      <c r="C9" s="18">
        <f t="shared" si="0"/>
        <v>0</v>
      </c>
      <c r="D9" s="37"/>
      <c r="E9" s="37"/>
    </row>
    <row r="10" spans="1:5">
      <c r="A10" s="36"/>
      <c r="B10" s="36"/>
      <c r="C10" s="18">
        <f t="shared" si="0"/>
        <v>0</v>
      </c>
      <c r="D10" s="37"/>
      <c r="E10" s="37"/>
    </row>
    <row r="11" spans="1:5">
      <c r="A11" s="34"/>
      <c r="B11" s="34"/>
      <c r="C11" s="18">
        <f t="shared" si="0"/>
        <v>0</v>
      </c>
      <c r="D11" s="37"/>
      <c r="E11" s="37"/>
    </row>
    <row r="12" spans="1:5">
      <c r="A12" s="34"/>
      <c r="B12" s="34"/>
      <c r="C12" s="18">
        <f t="shared" si="0"/>
        <v>0</v>
      </c>
      <c r="D12" s="35"/>
      <c r="E12" s="35"/>
    </row>
    <row r="13" spans="1:5">
      <c r="A13" s="34"/>
      <c r="B13" s="34"/>
      <c r="C13" s="18">
        <f t="shared" si="0"/>
        <v>0</v>
      </c>
      <c r="D13" s="35"/>
      <c r="E13" s="35"/>
    </row>
    <row r="14" spans="1:5">
      <c r="A14" s="34"/>
      <c r="B14" s="34"/>
      <c r="C14" s="18">
        <f t="shared" si="0"/>
        <v>0</v>
      </c>
      <c r="D14" s="35"/>
      <c r="E14" s="35"/>
    </row>
    <row r="15" spans="1:5">
      <c r="A15" s="38"/>
      <c r="B15" s="38" t="s">
        <v>47</v>
      </c>
      <c r="C15" s="18">
        <f>SUM(C4:C14)</f>
        <v>0</v>
      </c>
      <c r="D15" s="18">
        <f>SUM(D4:D14)</f>
        <v>0</v>
      </c>
      <c r="E15" s="18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崔鸿宇</cp:lastModifiedBy>
  <dcterms:created xsi:type="dcterms:W3CDTF">2022-04-19T08:17:00Z</dcterms:created>
  <dcterms:modified xsi:type="dcterms:W3CDTF">2026-05-12T01:29:44Z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B834CD4DB3FE40BE962D00D5D9FADD67_13</vt:lpwstr>
  </property>
  <property fmtid="{D5CDD505-2E9C-101B-9397-08002B2CF9AE}" pid="4" name="CalculationRule">
    <vt:i4>0</vt:i4>
  </property>
</Properties>
</file>