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867" firstSheet="4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  <sheet name="Sheet1" sheetId="12" r:id="rId12"/>
  </sheets>
  <calcPr calcId="144525"/>
</workbook>
</file>

<file path=xl/sharedStrings.xml><?xml version="1.0" encoding="utf-8"?>
<sst xmlns="http://schemas.openxmlformats.org/spreadsheetml/2006/main" count="455" uniqueCount="221">
  <si>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</si>
  <si>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</si>
  <si>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</si>
  <si>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</si>
  <si>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</si>
  <si>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</si>
  <si>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</si>
  <si>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</si>
  <si>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</si>
  <si>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一般公共预算拨款收入</t>
  </si>
  <si>
    <t>政府性基金预算拨款收入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</si>
  <si>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</si>
  <si>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</si>
  <si>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</si>
  <si>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</si>
  <si>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</si>
  <si>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</si>
  <si>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</si>
  <si>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</si>
  <si>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</si>
  <si>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</si>
  <si>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</si>
  <si>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</si>
  <si>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</si>
  <si>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</si>
  <si>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</si>
  <si>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</si>
  <si>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</si>
  <si>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</si>
  <si>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</si>
  <si>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</si>
  <si>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</si>
  <si>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</si>
  <si>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</si>
  <si>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</si>
  <si>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</si>
  <si>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</si>
  <si>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</si>
  <si>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</si>
  <si>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</si>
  <si>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</si>
  <si>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文旅局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</si>
  <si>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</si>
  <si>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</si>
  <si>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</si>
  <si>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</si>
  <si>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</si>
  <si>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</si>
  <si>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</si>
  <si>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</si>
  <si>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</si>
  <si>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一、文化旅游体育与传媒支出</t>
  </si>
  <si>
    <t>文化和旅游</t>
  </si>
  <si>
    <t>行政运行</t>
  </si>
  <si>
    <t xml:space="preserve">     其他文化和旅游支出</t>
  </si>
  <si>
    <t>文物</t>
  </si>
  <si>
    <t>文物保护</t>
  </si>
  <si>
    <t>体育</t>
  </si>
  <si>
    <t>其他体育支出</t>
  </si>
  <si>
    <t>广播电视</t>
  </si>
  <si>
    <r>
      <rPr>
        <sz val="10"/>
        <color rgb="FF000000"/>
        <rFont val="Times New Roman"/>
        <charset val="134"/>
      </rPr>
      <t xml:space="preserve">           </t>
    </r>
    <r>
      <rPr>
        <sz val="10"/>
        <color rgb="FF000000"/>
        <rFont val="宋体"/>
        <charset val="134"/>
      </rPr>
      <t>其他广播电视支出</t>
    </r>
  </si>
  <si>
    <t>二、社会保障和就业支出</t>
  </si>
  <si>
    <t>机关事业单位基本养老支出</t>
  </si>
  <si>
    <t>三、卫生健康支出</t>
  </si>
  <si>
    <t>行政单位医疗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</si>
  <si>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</si>
  <si>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</si>
  <si>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</si>
  <si>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</si>
  <si>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</si>
  <si>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一、图书馆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</si>
  <si>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</si>
  <si>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</si>
  <si>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</si>
  <si>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</si>
  <si>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</si>
  <si>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</si>
  <si>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</si>
  <si>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</si>
  <si>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</si>
  <si>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</si>
  <si>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</si>
  <si>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</si>
  <si>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</si>
  <si>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</si>
  <si>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</si>
  <si>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</si>
  <si>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</si>
  <si>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</si>
  <si>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</si>
  <si>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</si>
  <si>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</si>
  <si>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</si>
  <si>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</si>
  <si>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</si>
  <si>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</si>
  <si>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</si>
  <si>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</si>
  <si>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</si>
  <si>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其他交通费用</t>
  </si>
  <si>
    <r>
      <rPr>
        <sz val="10"/>
        <color rgb="FF000000"/>
        <rFont val="宋体"/>
        <charset val="134"/>
      </rPr>
      <t>退休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费</t>
    </r>
  </si>
  <si>
    <t>二、商品和服务支出</t>
  </si>
  <si>
    <t>工会经费</t>
  </si>
  <si>
    <t>办公费</t>
  </si>
  <si>
    <t>公务接待费</t>
  </si>
  <si>
    <t>公务用车运行维护费</t>
  </si>
  <si>
    <t>差旅费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</si>
  <si>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</si>
  <si>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</si>
  <si>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</si>
  <si>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</si>
  <si>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</si>
  <si>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</si>
  <si>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</si>
  <si>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</si>
  <si>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</si>
  <si>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</si>
  <si>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</si>
  <si>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</si>
  <si>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</si>
  <si>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</si>
  <si>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</si>
  <si>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</si>
  <si>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</si>
  <si>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</si>
  <si>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</si>
  <si>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</si>
  <si>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</si>
  <si>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t>2026年长白县体育公园
建设项目</t>
  </si>
  <si>
    <t>经常性项目</t>
  </si>
  <si>
    <t>2026年文创产品经费</t>
  </si>
  <si>
    <t>一次性项目</t>
  </si>
  <si>
    <t>2026年县城亮化及氛围营造经费</t>
  </si>
  <si>
    <t>干沟子古墓群B区修缮项目</t>
  </si>
  <si>
    <t>2026年老放映员放映年限补贴资金</t>
  </si>
  <si>
    <t>2026年户户通安装费用</t>
  </si>
  <si>
    <t>2026年不统发人员工资费用</t>
  </si>
  <si>
    <t>2026年歌舞团单位部分保险</t>
  </si>
  <si>
    <t>2026年歌舞团扶持资金</t>
  </si>
  <si>
    <t>2026年残疾人保障资金</t>
  </si>
  <si>
    <t>2026大广场文图博三馆运行经费</t>
  </si>
  <si>
    <t>2026年文旅局系列活动</t>
  </si>
  <si>
    <t>2026年塔山管理费</t>
  </si>
  <si>
    <t>2026年干沟子古墓群及灵光塔安防工程监控运维经费</t>
  </si>
  <si>
    <t>老放映员放映年限补贴</t>
  </si>
  <si>
    <t>文化遗产保护等——省级非物质文化遗产保护项目</t>
  </si>
  <si>
    <t>文化产业和事业发展—公共文化服务类项目</t>
  </si>
  <si>
    <t>中央支持地方公共文化服务体系建设补助资金</t>
  </si>
  <si>
    <t>涉旅企业奖补</t>
  </si>
  <si>
    <t xml:space="preserve"> 提前下达2025年中央支持地方公共文化服务体系建设补助资金（文旅局）</t>
  </si>
  <si>
    <t>2025年调整一般债长白朝鲜族自治县体育公园建设项目前期费用</t>
  </si>
  <si>
    <t>2025年调整一般债长白朝鲜族自治县体育公园建设项目二级项目</t>
  </si>
  <si>
    <t>2026年长白县塔山公园景区升级建设及配套基础设施建设项目资金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</si>
  <si>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</si>
  <si>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</si>
  <si>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</si>
  <si>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</si>
  <si>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</si>
  <si>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</si>
  <si>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</si>
  <si>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</si>
  <si>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</si>
  <si>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通过举办各项文旅活动，吸引更多的游客与本地群众参与到活动中来，从而提升旅游知名度，进一步提升旅游经济发展。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</si>
  <si>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</si>
  <si>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</si>
  <si>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</si>
  <si>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</si>
  <si>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</si>
  <si>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</si>
  <si>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</si>
  <si>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举办的活动数量</t>
  </si>
  <si>
    <t>≥5</t>
  </si>
  <si>
    <t>质量指标</t>
  </si>
  <si>
    <t>活动开展的质量</t>
  </si>
  <si>
    <t>成本指标</t>
  </si>
  <si>
    <t>平均每场活动的单价</t>
  </si>
  <si>
    <t>≥1万元</t>
  </si>
  <si>
    <t>时效指标</t>
  </si>
  <si>
    <t>举办文旅活动的时间</t>
  </si>
  <si>
    <t>1-12月份</t>
  </si>
  <si>
    <t>效果指标</t>
  </si>
  <si>
    <t>经济效益指标</t>
  </si>
  <si>
    <t>社会效益指标</t>
  </si>
  <si>
    <t>吸引外地游客数量</t>
  </si>
  <si>
    <t>提升</t>
  </si>
  <si>
    <t>生态效益指标</t>
  </si>
  <si>
    <t>可持续影响指标</t>
  </si>
  <si>
    <t>满意度指标</t>
  </si>
  <si>
    <t>收益群众满意度</t>
  </si>
  <si>
    <t>≥96%</t>
  </si>
  <si>
    <t>注：只填列一级项目支出绩效目标。</t>
  </si>
  <si>
    <t>实现全民健身，促进文化体育事业的发展，提高城市品位，促进边境稳定和民族团结。</t>
  </si>
  <si>
    <t>公共文化体育场馆数量</t>
  </si>
  <si>
    <t>5个</t>
  </si>
  <si>
    <t>全民健身的参与率</t>
  </si>
  <si>
    <t>管理公共文化体育场馆的成本</t>
  </si>
  <si>
    <t>80万元</t>
  </si>
  <si>
    <t>公共文化体育场馆管理的成本率</t>
  </si>
  <si>
    <t>对提高全民健身的影响力</t>
  </si>
  <si>
    <t>中长期</t>
  </si>
  <si>
    <t>对文化体育事业可持续发展的影响力</t>
  </si>
  <si>
    <t>受益人群满意度</t>
  </si>
  <si>
    <t>≥95%</t>
  </si>
  <si>
    <t>为了保护和传承历史文化，丰富城乡居民精神生活，宣传长白县，推进旅游观光事业发展，实现文化资源服务社会的需要</t>
  </si>
  <si>
    <t>运行维护文物的数量</t>
  </si>
  <si>
    <t>维护安防系统的质量</t>
  </si>
  <si>
    <t>维护安防系统的单价</t>
  </si>
  <si>
    <t>2万元</t>
  </si>
  <si>
    <t>维护安防系统的时限</t>
  </si>
  <si>
    <t>提升文物保护作用</t>
  </si>
  <si>
    <t>有效提升</t>
  </si>
  <si>
    <t>维护安防系统的使用时限</t>
  </si>
  <si>
    <t>≥6年</t>
  </si>
  <si>
    <t>群众满意度</t>
  </si>
  <si>
    <t>维护塔山公园环境，有效保护文物，充分发挥文物影响作用。</t>
  </si>
  <si>
    <t>管理公园的数量</t>
  </si>
  <si>
    <t>管理公园的质量</t>
  </si>
  <si>
    <t>维护公园的价格</t>
  </si>
  <si>
    <t>管理公园的时限</t>
  </si>
  <si>
    <t>提升文物影响作用</t>
  </si>
  <si>
    <t>公园设施的维护时限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</si>
</sst>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177" formatCode="0.00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9"/>
      <name val="宋体"/>
      <charset val="134"/>
      <scheme val="major"/>
    </font>
    <font>
      <sz val="16"/>
      <color theme="1"/>
      <name val="Calibri"/>
      <charset val="134"/>
    </font>
    <font>
      <sz val="10"/>
      <name val="宋体"/>
      <charset val="134"/>
      <scheme val="major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5" fillId="5" borderId="15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9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0" fontId="17" fillId="0" borderId="1" xfId="0" applyFont="1" applyBorder="1" applyAlignment="1">
      <alignment vertical="center" wrapText="1"/>
    </xf>
    <xf numFmtId="43" fontId="24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5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4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C6" sqref="C6:D6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2" t="s">
        <v>0</v>
      </c>
      <c r="B1" s="41"/>
      <c r="C1" s="41"/>
      <c r="D1" s="41"/>
      <c r="E1" s="41"/>
      <c r="F1" s="41"/>
      <c r="G1" s="41"/>
      <c r="H1" s="41"/>
    </row>
    <row r="2" ht="15" customHeight="1" spans="1:8">
      <c r="A2" s="109"/>
      <c r="B2" s="109"/>
      <c r="C2" s="109"/>
      <c r="D2" s="109"/>
      <c r="E2" s="109"/>
      <c r="F2" s="109"/>
      <c r="G2" s="109" t="s">
        <v>1</v>
      </c>
      <c r="H2" s="109"/>
    </row>
    <row r="3" ht="28.9" customHeight="1" spans="1:8">
      <c r="A3" s="75" t="s">
        <v>2</v>
      </c>
      <c r="B3" s="75"/>
      <c r="C3" s="75"/>
      <c r="D3" s="75"/>
      <c r="E3" s="16" t="s">
        <v>3</v>
      </c>
      <c r="F3" s="16"/>
      <c r="G3" s="16"/>
      <c r="H3" s="16"/>
    </row>
    <row r="4" ht="37.5" customHeight="1" spans="1:8">
      <c r="A4" s="75" t="s">
        <v>4</v>
      </c>
      <c r="B4" s="16" t="s">
        <v>5</v>
      </c>
      <c r="C4" s="16" t="s">
        <v>6</v>
      </c>
      <c r="D4" s="16" t="s">
        <v>7</v>
      </c>
      <c r="E4" s="75" t="s">
        <v>4</v>
      </c>
      <c r="F4" s="16" t="s">
        <v>5</v>
      </c>
      <c r="G4" s="110" t="s">
        <v>6</v>
      </c>
      <c r="H4" s="16" t="s">
        <v>7</v>
      </c>
    </row>
    <row r="5" ht="25.5" customHeight="1" spans="1:8">
      <c r="A5" s="16" t="s">
        <v>8</v>
      </c>
      <c r="B5" s="52">
        <f>SUM(C5:D5)</f>
        <v>2908.68</v>
      </c>
      <c r="C5" s="79">
        <f>SUM(C6:C8)</f>
        <v>1206.91</v>
      </c>
      <c r="D5" s="79">
        <f>SUM(D6:D8)</f>
        <v>1701.77</v>
      </c>
      <c r="E5" s="16"/>
      <c r="F5" s="52">
        <f>SUM(G5:H5)</f>
        <v>2908.68</v>
      </c>
      <c r="G5" s="79">
        <v>1206.91</v>
      </c>
      <c r="H5" s="79">
        <v>1701.77</v>
      </c>
    </row>
    <row r="6" ht="25.5" customHeight="1" spans="1:8">
      <c r="A6" s="16" t="s">
        <v>9</v>
      </c>
      <c r="B6" s="52">
        <f t="shared" ref="B6:B19" si="0">SUM(C6:D6)</f>
        <v>2908.68</v>
      </c>
      <c r="C6" s="79">
        <v>1206.91</v>
      </c>
      <c r="D6" s="79">
        <v>1701.77</v>
      </c>
      <c r="E6" s="16"/>
      <c r="F6" s="52">
        <f t="shared" ref="F6:F15" si="1">SUM(G6:H6)</f>
        <v>0</v>
      </c>
      <c r="G6" s="79"/>
      <c r="H6" s="79"/>
    </row>
    <row r="7" ht="37.5" customHeight="1" spans="1:8">
      <c r="A7" s="16" t="s">
        <v>10</v>
      </c>
      <c r="B7" s="52">
        <f t="shared" si="0"/>
        <v>0</v>
      </c>
      <c r="C7" s="79"/>
      <c r="D7" s="79"/>
      <c r="E7" s="16"/>
      <c r="F7" s="52">
        <f t="shared" si="1"/>
        <v>0</v>
      </c>
      <c r="G7" s="79"/>
      <c r="H7" s="79"/>
    </row>
    <row r="8" ht="37.5" customHeight="1" spans="1:8">
      <c r="A8" s="16" t="s">
        <v>11</v>
      </c>
      <c r="B8" s="52">
        <f t="shared" si="0"/>
        <v>0</v>
      </c>
      <c r="C8" s="79"/>
      <c r="D8" s="79"/>
      <c r="E8" s="16"/>
      <c r="F8" s="52">
        <f t="shared" si="1"/>
        <v>0</v>
      </c>
      <c r="G8" s="79"/>
      <c r="H8" s="79"/>
    </row>
    <row r="9" ht="37.5" customHeight="1" spans="1:8">
      <c r="A9" s="93" t="s">
        <v>12</v>
      </c>
      <c r="B9" s="52">
        <f t="shared" si="0"/>
        <v>0</v>
      </c>
      <c r="C9" s="79"/>
      <c r="D9" s="79"/>
      <c r="E9" s="93"/>
      <c r="F9" s="52">
        <f t="shared" si="1"/>
        <v>0</v>
      </c>
      <c r="G9" s="79"/>
      <c r="H9" s="79"/>
    </row>
    <row r="10" ht="25.5" customHeight="1" spans="1:8">
      <c r="A10" s="93" t="s">
        <v>13</v>
      </c>
      <c r="B10" s="52">
        <f t="shared" si="0"/>
        <v>0</v>
      </c>
      <c r="C10" s="79"/>
      <c r="D10" s="79">
        <f>SUM(D11:D15)</f>
        <v>0</v>
      </c>
      <c r="E10" s="93"/>
      <c r="F10" s="52">
        <f t="shared" si="1"/>
        <v>0</v>
      </c>
      <c r="G10" s="79"/>
      <c r="H10" s="79"/>
    </row>
    <row r="11" ht="27" customHeight="1" spans="1:8">
      <c r="A11" s="16" t="s">
        <v>14</v>
      </c>
      <c r="B11" s="52">
        <f t="shared" si="0"/>
        <v>0</v>
      </c>
      <c r="C11" s="79"/>
      <c r="D11" s="79"/>
      <c r="E11" s="16"/>
      <c r="F11" s="52">
        <f t="shared" si="1"/>
        <v>0</v>
      </c>
      <c r="G11" s="79"/>
      <c r="H11" s="79"/>
    </row>
    <row r="12" ht="25.5" customHeight="1" spans="1:8">
      <c r="A12" s="16" t="s">
        <v>15</v>
      </c>
      <c r="B12" s="52">
        <f t="shared" si="0"/>
        <v>0</v>
      </c>
      <c r="C12" s="79"/>
      <c r="D12" s="79"/>
      <c r="E12" s="16"/>
      <c r="F12" s="52">
        <f t="shared" si="1"/>
        <v>0</v>
      </c>
      <c r="G12" s="79"/>
      <c r="H12" s="79"/>
    </row>
    <row r="13" ht="25.5" customHeight="1" spans="1:8">
      <c r="A13" s="16" t="s">
        <v>16</v>
      </c>
      <c r="B13" s="52">
        <f t="shared" si="0"/>
        <v>0</v>
      </c>
      <c r="C13" s="79"/>
      <c r="D13" s="79"/>
      <c r="E13" s="16"/>
      <c r="F13" s="52">
        <f t="shared" si="1"/>
        <v>0</v>
      </c>
      <c r="G13" s="79"/>
      <c r="H13" s="79"/>
    </row>
    <row r="14" ht="25.5" customHeight="1" spans="1:8">
      <c r="A14" s="16" t="s">
        <v>17</v>
      </c>
      <c r="B14" s="52">
        <f t="shared" si="0"/>
        <v>0</v>
      </c>
      <c r="C14" s="79"/>
      <c r="D14" s="79"/>
      <c r="E14" s="16"/>
      <c r="F14" s="52">
        <f t="shared" si="1"/>
        <v>0</v>
      </c>
      <c r="G14" s="79"/>
      <c r="H14" s="79"/>
    </row>
    <row r="15" ht="19.9" customHeight="1" spans="1:8">
      <c r="A15" s="16" t="s">
        <v>18</v>
      </c>
      <c r="B15" s="52">
        <f t="shared" si="0"/>
        <v>0</v>
      </c>
      <c r="C15" s="111"/>
      <c r="D15" s="111"/>
      <c r="E15" s="16"/>
      <c r="F15" s="52">
        <f t="shared" si="1"/>
        <v>0</v>
      </c>
      <c r="G15" s="111"/>
      <c r="H15" s="111"/>
    </row>
    <row r="16" ht="25.5" customHeight="1" spans="1:8">
      <c r="A16" s="112" t="s">
        <v>19</v>
      </c>
      <c r="B16" s="52">
        <f t="shared" si="0"/>
        <v>2908.68</v>
      </c>
      <c r="C16" s="52">
        <f>C5+C9+C10</f>
        <v>1206.91</v>
      </c>
      <c r="D16" s="52">
        <f>D5+D9+D10</f>
        <v>1701.77</v>
      </c>
      <c r="E16" s="112" t="s">
        <v>20</v>
      </c>
      <c r="F16" s="52">
        <f>SUM(F5:F15)</f>
        <v>2908.68</v>
      </c>
      <c r="G16" s="52">
        <f>SUM(G5:G15)</f>
        <v>1206.91</v>
      </c>
      <c r="H16" s="52">
        <f>SUM(H5:H15)</f>
        <v>1701.77</v>
      </c>
    </row>
    <row r="17" ht="25.5" customHeight="1" spans="1:8">
      <c r="A17" s="16" t="s">
        <v>21</v>
      </c>
      <c r="B17" s="52">
        <f t="shared" si="0"/>
        <v>0</v>
      </c>
      <c r="C17" s="79"/>
      <c r="D17" s="79"/>
      <c r="E17" s="16" t="s">
        <v>22</v>
      </c>
      <c r="F17" s="52">
        <f>SUM(G17:H17)</f>
        <v>0</v>
      </c>
      <c r="G17" s="79"/>
      <c r="H17" s="79"/>
    </row>
    <row r="18" ht="25.5" customHeight="1" spans="1:8">
      <c r="A18" s="16" t="s">
        <v>23</v>
      </c>
      <c r="B18" s="52">
        <f t="shared" si="0"/>
        <v>0</v>
      </c>
      <c r="C18" s="79"/>
      <c r="D18" s="79"/>
      <c r="E18" s="16"/>
      <c r="F18" s="52">
        <f>SUM(G18:H18)</f>
        <v>0</v>
      </c>
      <c r="G18" s="79"/>
      <c r="H18" s="79"/>
    </row>
    <row r="19" ht="33" customHeight="1" spans="1:8">
      <c r="A19" s="112" t="s">
        <v>24</v>
      </c>
      <c r="B19" s="52">
        <f t="shared" si="0"/>
        <v>2908.68</v>
      </c>
      <c r="C19" s="52">
        <f>SUM(C16:C18)</f>
        <v>1206.91</v>
      </c>
      <c r="D19" s="52">
        <f>SUM(D16:D18)</f>
        <v>1701.77</v>
      </c>
      <c r="E19" s="112" t="s">
        <v>25</v>
      </c>
      <c r="F19" s="52">
        <f>SUM(F16:F18)</f>
        <v>2908.68</v>
      </c>
      <c r="G19" s="52">
        <f>SUM(G16:G18)</f>
        <v>1206.91</v>
      </c>
      <c r="H19" s="52">
        <f>SUM(H16:H18)</f>
        <v>1701.77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3" workbookViewId="0">
      <selection activeCell="N11" sqref="N11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2" t="s">
        <v>120</v>
      </c>
      <c r="B1" s="12"/>
      <c r="C1" s="12"/>
      <c r="D1" s="12"/>
      <c r="E1" s="12"/>
      <c r="F1" s="12"/>
      <c r="G1" s="12"/>
      <c r="H1" s="12"/>
      <c r="I1" s="12"/>
    </row>
    <row r="2" spans="1:9">
      <c r="A2" s="12"/>
      <c r="B2" s="12"/>
      <c r="C2" s="12"/>
      <c r="D2" s="12"/>
      <c r="E2" s="12"/>
      <c r="F2" s="12"/>
      <c r="G2" s="12"/>
      <c r="H2" s="12"/>
      <c r="I2" s="12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3" t="s">
        <v>121</v>
      </c>
      <c r="B4" s="14" t="s">
        <v>122</v>
      </c>
      <c r="C4" s="14"/>
      <c r="D4" s="13" t="s">
        <v>123</v>
      </c>
      <c r="E4" s="13" t="s">
        <v>42</v>
      </c>
      <c r="F4" s="14" t="s">
        <v>124</v>
      </c>
      <c r="G4" s="14"/>
      <c r="H4" s="14"/>
      <c r="I4" s="13" t="s">
        <v>110</v>
      </c>
    </row>
    <row r="5" ht="46.15" customHeight="1" spans="1:9">
      <c r="A5" s="15"/>
      <c r="B5" s="14" t="s">
        <v>125</v>
      </c>
      <c r="C5" s="14" t="s">
        <v>126</v>
      </c>
      <c r="D5" s="15"/>
      <c r="E5" s="15"/>
      <c r="F5" s="14" t="s">
        <v>31</v>
      </c>
      <c r="G5" s="14" t="s">
        <v>32</v>
      </c>
      <c r="H5" s="14" t="s">
        <v>33</v>
      </c>
      <c r="I5" s="15"/>
    </row>
    <row r="6" ht="22.5" customHeight="1" spans="1:9">
      <c r="A6" s="16" t="s">
        <v>127</v>
      </c>
      <c r="B6" s="17" t="s">
        <v>128</v>
      </c>
      <c r="C6" s="17" t="s">
        <v>128</v>
      </c>
      <c r="D6" s="18" t="s">
        <v>41</v>
      </c>
      <c r="E6" s="19">
        <f t="shared" ref="E6:E28" si="0">SUM(F6:H6)</f>
        <v>10</v>
      </c>
      <c r="F6" s="20">
        <v>10</v>
      </c>
      <c r="G6" s="21"/>
      <c r="H6" s="21"/>
      <c r="I6" s="28"/>
    </row>
    <row r="7" ht="22.5" customHeight="1" spans="1:9">
      <c r="A7" s="16" t="s">
        <v>129</v>
      </c>
      <c r="B7" s="17" t="s">
        <v>130</v>
      </c>
      <c r="C7" s="17" t="s">
        <v>130</v>
      </c>
      <c r="D7" s="18" t="s">
        <v>41</v>
      </c>
      <c r="E7" s="19">
        <f t="shared" si="0"/>
        <v>10</v>
      </c>
      <c r="F7" s="20">
        <v>10</v>
      </c>
      <c r="G7" s="21"/>
      <c r="H7" s="21"/>
      <c r="I7" s="28"/>
    </row>
    <row r="8" ht="22.5" customHeight="1" spans="1:9">
      <c r="A8" s="16" t="s">
        <v>131</v>
      </c>
      <c r="B8" s="17" t="s">
        <v>132</v>
      </c>
      <c r="C8" s="17" t="s">
        <v>132</v>
      </c>
      <c r="D8" s="18" t="s">
        <v>41</v>
      </c>
      <c r="E8" s="19">
        <f t="shared" si="0"/>
        <v>50</v>
      </c>
      <c r="F8" s="20">
        <v>50</v>
      </c>
      <c r="G8" s="21"/>
      <c r="H8" s="21"/>
      <c r="I8" s="28"/>
    </row>
    <row r="9" ht="22.5" customHeight="1" spans="1:9">
      <c r="A9" s="16" t="s">
        <v>127</v>
      </c>
      <c r="B9" s="17" t="s">
        <v>133</v>
      </c>
      <c r="C9" s="17" t="s">
        <v>133</v>
      </c>
      <c r="D9" s="18" t="s">
        <v>41</v>
      </c>
      <c r="E9" s="19">
        <f t="shared" si="0"/>
        <v>94.28</v>
      </c>
      <c r="F9" s="20">
        <v>94.28</v>
      </c>
      <c r="G9" s="21"/>
      <c r="H9" s="21"/>
      <c r="I9" s="28"/>
    </row>
    <row r="10" ht="22.5" customHeight="1" spans="1:10">
      <c r="A10" s="16" t="s">
        <v>129</v>
      </c>
      <c r="B10" s="17" t="s">
        <v>134</v>
      </c>
      <c r="C10" s="17" t="s">
        <v>134</v>
      </c>
      <c r="D10" s="18" t="s">
        <v>41</v>
      </c>
      <c r="E10" s="19">
        <f t="shared" si="0"/>
        <v>2.5</v>
      </c>
      <c r="F10" s="20">
        <v>2.5</v>
      </c>
      <c r="G10" s="21"/>
      <c r="H10" s="21"/>
      <c r="I10" s="28"/>
      <c r="J10" s="29"/>
    </row>
    <row r="11" ht="22.5" customHeight="1" spans="1:9">
      <c r="A11" s="16" t="s">
        <v>127</v>
      </c>
      <c r="B11" s="17" t="s">
        <v>135</v>
      </c>
      <c r="C11" s="17" t="s">
        <v>135</v>
      </c>
      <c r="D11" s="18" t="s">
        <v>41</v>
      </c>
      <c r="E11" s="19">
        <f t="shared" si="0"/>
        <v>7.28</v>
      </c>
      <c r="F11" s="20">
        <v>7.28</v>
      </c>
      <c r="G11" s="21"/>
      <c r="H11" s="21"/>
      <c r="I11" s="28"/>
    </row>
    <row r="12" ht="22.5" customHeight="1" spans="1:9">
      <c r="A12" s="16" t="s">
        <v>129</v>
      </c>
      <c r="B12" s="17" t="s">
        <v>136</v>
      </c>
      <c r="C12" s="17" t="s">
        <v>136</v>
      </c>
      <c r="D12" s="18" t="s">
        <v>41</v>
      </c>
      <c r="E12" s="19">
        <f t="shared" si="0"/>
        <v>15</v>
      </c>
      <c r="F12" s="20">
        <v>15</v>
      </c>
      <c r="G12" s="21"/>
      <c r="H12" s="21"/>
      <c r="I12" s="30"/>
    </row>
    <row r="13" ht="22.5" customHeight="1" spans="1:9">
      <c r="A13" s="16" t="s">
        <v>129</v>
      </c>
      <c r="B13" s="17" t="s">
        <v>137</v>
      </c>
      <c r="C13" s="17" t="s">
        <v>137</v>
      </c>
      <c r="D13" s="18" t="s">
        <v>41</v>
      </c>
      <c r="E13" s="19">
        <f t="shared" si="0"/>
        <v>25</v>
      </c>
      <c r="F13" s="20">
        <v>25</v>
      </c>
      <c r="G13" s="21"/>
      <c r="H13" s="21"/>
      <c r="I13" s="30"/>
    </row>
    <row r="14" ht="22.5" customHeight="1" spans="1:9">
      <c r="A14" s="16" t="s">
        <v>129</v>
      </c>
      <c r="B14" s="17" t="s">
        <v>138</v>
      </c>
      <c r="C14" s="17" t="s">
        <v>138</v>
      </c>
      <c r="D14" s="18" t="s">
        <v>41</v>
      </c>
      <c r="E14" s="19">
        <f t="shared" si="0"/>
        <v>215</v>
      </c>
      <c r="F14" s="20">
        <v>215</v>
      </c>
      <c r="G14" s="21"/>
      <c r="H14" s="21"/>
      <c r="I14" s="30"/>
    </row>
    <row r="15" ht="22.5" customHeight="1" spans="1:9">
      <c r="A15" s="16" t="s">
        <v>129</v>
      </c>
      <c r="B15" s="17" t="s">
        <v>139</v>
      </c>
      <c r="C15" s="17" t="s">
        <v>139</v>
      </c>
      <c r="D15" s="18" t="s">
        <v>41</v>
      </c>
      <c r="E15" s="19">
        <f t="shared" si="0"/>
        <v>8.1</v>
      </c>
      <c r="F15" s="20">
        <v>8.1</v>
      </c>
      <c r="G15" s="21"/>
      <c r="H15" s="21"/>
      <c r="I15" s="30"/>
    </row>
    <row r="16" ht="22.5" customHeight="1" spans="1:9">
      <c r="A16" s="16" t="s">
        <v>129</v>
      </c>
      <c r="B16" s="17" t="s">
        <v>140</v>
      </c>
      <c r="C16" s="17" t="s">
        <v>140</v>
      </c>
      <c r="D16" s="18" t="s">
        <v>41</v>
      </c>
      <c r="E16" s="19">
        <f t="shared" si="0"/>
        <v>50</v>
      </c>
      <c r="F16" s="20">
        <v>50</v>
      </c>
      <c r="G16" s="21"/>
      <c r="H16" s="21"/>
      <c r="I16" s="30"/>
    </row>
    <row r="17" ht="22.5" customHeight="1" spans="1:9">
      <c r="A17" s="16" t="s">
        <v>129</v>
      </c>
      <c r="B17" s="17" t="s">
        <v>141</v>
      </c>
      <c r="C17" s="17" t="s">
        <v>141</v>
      </c>
      <c r="D17" s="18" t="s">
        <v>41</v>
      </c>
      <c r="E17" s="19">
        <f t="shared" si="0"/>
        <v>40</v>
      </c>
      <c r="F17" s="20">
        <v>40</v>
      </c>
      <c r="G17" s="21"/>
      <c r="H17" s="21"/>
      <c r="I17" s="30"/>
    </row>
    <row r="18" ht="22.5" customHeight="1" spans="1:9">
      <c r="A18" s="16" t="s">
        <v>129</v>
      </c>
      <c r="B18" s="17" t="s">
        <v>142</v>
      </c>
      <c r="C18" s="17" t="s">
        <v>142</v>
      </c>
      <c r="D18" s="18" t="s">
        <v>41</v>
      </c>
      <c r="E18" s="19">
        <f t="shared" si="0"/>
        <v>2</v>
      </c>
      <c r="F18" s="20">
        <v>2</v>
      </c>
      <c r="G18" s="21"/>
      <c r="H18" s="21"/>
      <c r="I18" s="30"/>
    </row>
    <row r="19" ht="22.5" customHeight="1" spans="1:9">
      <c r="A19" s="16" t="s">
        <v>129</v>
      </c>
      <c r="B19" s="17" t="s">
        <v>143</v>
      </c>
      <c r="C19" s="17" t="s">
        <v>143</v>
      </c>
      <c r="D19" s="18" t="s">
        <v>41</v>
      </c>
      <c r="E19" s="19">
        <f t="shared" si="0"/>
        <v>4</v>
      </c>
      <c r="F19" s="20">
        <v>4</v>
      </c>
      <c r="G19" s="21"/>
      <c r="H19" s="21"/>
      <c r="I19" s="30"/>
    </row>
    <row r="20" ht="22.5" customHeight="1" spans="1:9">
      <c r="A20" s="16" t="s">
        <v>129</v>
      </c>
      <c r="B20" s="17" t="s">
        <v>144</v>
      </c>
      <c r="C20" s="17" t="s">
        <v>144</v>
      </c>
      <c r="D20" s="18" t="s">
        <v>41</v>
      </c>
      <c r="E20" s="19">
        <f t="shared" si="0"/>
        <v>3</v>
      </c>
      <c r="F20" s="22">
        <v>3</v>
      </c>
      <c r="G20" s="21"/>
      <c r="H20" s="21"/>
      <c r="I20" s="30"/>
    </row>
    <row r="21" ht="22.5" customHeight="1" spans="1:9">
      <c r="A21" s="16" t="s">
        <v>129</v>
      </c>
      <c r="B21" s="17" t="s">
        <v>145</v>
      </c>
      <c r="C21" s="17" t="s">
        <v>145</v>
      </c>
      <c r="D21" s="18" t="s">
        <v>41</v>
      </c>
      <c r="E21" s="19">
        <f t="shared" si="0"/>
        <v>1</v>
      </c>
      <c r="F21" s="22">
        <v>1</v>
      </c>
      <c r="G21" s="21"/>
      <c r="H21" s="21"/>
      <c r="I21" s="30"/>
    </row>
    <row r="22" ht="22.5" customHeight="1" spans="1:9">
      <c r="A22" s="16" t="s">
        <v>129</v>
      </c>
      <c r="B22" s="17" t="s">
        <v>146</v>
      </c>
      <c r="C22" s="17" t="s">
        <v>146</v>
      </c>
      <c r="D22" s="18" t="s">
        <v>41</v>
      </c>
      <c r="E22" s="19">
        <f t="shared" si="0"/>
        <v>17.55</v>
      </c>
      <c r="F22" s="22">
        <v>17.55</v>
      </c>
      <c r="G22" s="21"/>
      <c r="H22" s="21"/>
      <c r="I22" s="30"/>
    </row>
    <row r="23" ht="22.5" customHeight="1" spans="1:9">
      <c r="A23" s="16" t="s">
        <v>129</v>
      </c>
      <c r="B23" s="17" t="s">
        <v>147</v>
      </c>
      <c r="C23" s="17" t="s">
        <v>147</v>
      </c>
      <c r="D23" s="18" t="s">
        <v>41</v>
      </c>
      <c r="E23" s="19">
        <f t="shared" si="0"/>
        <v>364</v>
      </c>
      <c r="F23" s="22">
        <v>364</v>
      </c>
      <c r="G23" s="21"/>
      <c r="H23" s="21"/>
      <c r="I23" s="30"/>
    </row>
    <row r="24" ht="22.5" customHeight="1" spans="1:9">
      <c r="A24" s="16" t="s">
        <v>129</v>
      </c>
      <c r="B24" s="17" t="s">
        <v>148</v>
      </c>
      <c r="C24" s="17" t="s">
        <v>148</v>
      </c>
      <c r="D24" s="18" t="s">
        <v>41</v>
      </c>
      <c r="E24" s="19">
        <f t="shared" si="0"/>
        <v>2</v>
      </c>
      <c r="F24" s="22">
        <v>2</v>
      </c>
      <c r="G24" s="21"/>
      <c r="H24" s="21"/>
      <c r="I24" s="30"/>
    </row>
    <row r="25" ht="22.5" customHeight="1" spans="1:9">
      <c r="A25" s="16" t="s">
        <v>129</v>
      </c>
      <c r="B25" s="17" t="s">
        <v>149</v>
      </c>
      <c r="C25" s="17" t="s">
        <v>149</v>
      </c>
      <c r="D25" s="18" t="s">
        <v>41</v>
      </c>
      <c r="E25" s="19">
        <f t="shared" si="0"/>
        <v>185.58</v>
      </c>
      <c r="F25" s="22">
        <v>185.58</v>
      </c>
      <c r="G25" s="21"/>
      <c r="H25" s="21"/>
      <c r="I25" s="30"/>
    </row>
    <row r="26" ht="22.5" customHeight="1" spans="1:9">
      <c r="A26" s="16" t="s">
        <v>129</v>
      </c>
      <c r="B26" s="17" t="s">
        <v>150</v>
      </c>
      <c r="C26" s="17" t="s">
        <v>150</v>
      </c>
      <c r="D26" s="18" t="s">
        <v>41</v>
      </c>
      <c r="E26" s="19">
        <f t="shared" si="0"/>
        <v>39.29</v>
      </c>
      <c r="F26" s="22">
        <v>39.29</v>
      </c>
      <c r="G26" s="21"/>
      <c r="H26" s="21"/>
      <c r="I26" s="30"/>
    </row>
    <row r="27" ht="22.5" customHeight="1" spans="1:9">
      <c r="A27" s="16" t="s">
        <v>129</v>
      </c>
      <c r="B27" s="17" t="s">
        <v>151</v>
      </c>
      <c r="C27" s="17" t="s">
        <v>151</v>
      </c>
      <c r="D27" s="18" t="s">
        <v>41</v>
      </c>
      <c r="E27" s="19">
        <f t="shared" si="0"/>
        <v>676.9</v>
      </c>
      <c r="F27" s="22">
        <v>676.9</v>
      </c>
      <c r="G27" s="21"/>
      <c r="H27" s="21"/>
      <c r="I27" s="30"/>
    </row>
    <row r="28" ht="22.5" customHeight="1" spans="1:9">
      <c r="A28" s="16" t="s">
        <v>129</v>
      </c>
      <c r="B28" s="23" t="s">
        <v>152</v>
      </c>
      <c r="C28" s="23" t="s">
        <v>152</v>
      </c>
      <c r="D28" s="18" t="s">
        <v>41</v>
      </c>
      <c r="E28" s="19">
        <f t="shared" si="0"/>
        <v>800</v>
      </c>
      <c r="F28" s="22">
        <v>800</v>
      </c>
      <c r="G28" s="21"/>
      <c r="H28" s="21"/>
      <c r="I28" s="30"/>
    </row>
    <row r="29" ht="22.5" customHeight="1" spans="1:9">
      <c r="A29" s="21"/>
      <c r="B29" s="21"/>
      <c r="C29" s="21"/>
      <c r="D29" s="21"/>
      <c r="E29" s="19"/>
      <c r="F29" s="21"/>
      <c r="G29" s="21"/>
      <c r="H29" s="21"/>
      <c r="I29" s="30"/>
    </row>
    <row r="30" ht="22.5" customHeight="1" spans="1:9">
      <c r="A30" s="21"/>
      <c r="B30" s="21"/>
      <c r="C30" s="21"/>
      <c r="D30" s="21"/>
      <c r="E30" s="19"/>
      <c r="F30" s="21"/>
      <c r="G30" s="21"/>
      <c r="H30" s="21"/>
      <c r="I30" s="30"/>
    </row>
    <row r="31" ht="22.5" customHeight="1" spans="1:9">
      <c r="A31" s="21"/>
      <c r="B31" s="21"/>
      <c r="C31" s="21"/>
      <c r="D31" s="21"/>
      <c r="E31" s="19">
        <f>SUM(F31:H31)</f>
        <v>0</v>
      </c>
      <c r="F31" s="21"/>
      <c r="G31" s="21"/>
      <c r="H31" s="21"/>
      <c r="I31" s="30"/>
    </row>
    <row r="32" ht="22.5" customHeight="1" spans="1:9">
      <c r="A32" s="24"/>
      <c r="B32" s="25"/>
      <c r="C32" s="26"/>
      <c r="D32" s="24" t="s">
        <v>42</v>
      </c>
      <c r="E32" s="19">
        <f t="shared" ref="E32:H32" si="1">SUM(E6:E31)</f>
        <v>2622.48</v>
      </c>
      <c r="F32" s="19">
        <f t="shared" si="1"/>
        <v>2622.48</v>
      </c>
      <c r="G32" s="19">
        <f t="shared" si="1"/>
        <v>0</v>
      </c>
      <c r="H32" s="19">
        <f t="shared" si="1"/>
        <v>0</v>
      </c>
      <c r="I32" s="31"/>
    </row>
    <row r="33" ht="25.5" spans="1:9">
      <c r="A33" s="11" t="s">
        <v>153</v>
      </c>
      <c r="B33" s="11"/>
      <c r="C33" s="11"/>
      <c r="D33" s="11"/>
      <c r="E33" s="11"/>
      <c r="F33" s="11"/>
      <c r="G33" s="11"/>
      <c r="H33" s="11"/>
      <c r="I33" s="11"/>
    </row>
    <row r="34" ht="21" customHeight="1" spans="1:9">
      <c r="A34" s="27" t="s">
        <v>154</v>
      </c>
      <c r="B34" s="27"/>
      <c r="C34" s="27"/>
      <c r="D34" s="27"/>
      <c r="E34" s="27"/>
      <c r="F34" s="27"/>
      <c r="G34" s="27"/>
      <c r="H34" s="27"/>
      <c r="I34" s="27"/>
    </row>
  </sheetData>
  <mergeCells count="10">
    <mergeCell ref="G3:I3"/>
    <mergeCell ref="B4:C4"/>
    <mergeCell ref="F4:H4"/>
    <mergeCell ref="A33:I33"/>
    <mergeCell ref="A34:I3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workbookViewId="0">
      <selection activeCell="Q7" sqref="P7:Q7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155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 t="s">
        <v>141</v>
      </c>
      <c r="E3" s="4"/>
    </row>
    <row r="4" ht="30" customHeight="1" spans="1:5">
      <c r="A4" s="4" t="s">
        <v>156</v>
      </c>
      <c r="B4" s="4"/>
      <c r="C4" s="4"/>
      <c r="D4" s="5" t="s">
        <v>125</v>
      </c>
      <c r="E4" s="5"/>
    </row>
    <row r="5" ht="30" customHeight="1" spans="1:5">
      <c r="A5" s="4" t="s">
        <v>157</v>
      </c>
      <c r="B5" s="4" t="s">
        <v>158</v>
      </c>
      <c r="C5" s="4"/>
      <c r="D5" s="4">
        <v>40</v>
      </c>
      <c r="E5" s="4"/>
    </row>
    <row r="6" ht="30" customHeight="1" spans="1:5">
      <c r="A6" s="4"/>
      <c r="B6" s="4" t="s">
        <v>159</v>
      </c>
      <c r="C6" s="4"/>
      <c r="D6" s="4">
        <v>40</v>
      </c>
      <c r="E6" s="4"/>
    </row>
    <row r="7" ht="30" customHeight="1" spans="1:5">
      <c r="A7" s="4"/>
      <c r="B7" s="4" t="s">
        <v>160</v>
      </c>
      <c r="C7" s="4"/>
      <c r="D7" s="6"/>
      <c r="E7" s="6"/>
    </row>
    <row r="8" ht="30" customHeight="1" spans="1:5">
      <c r="A8" s="7" t="s">
        <v>161</v>
      </c>
      <c r="B8" s="4" t="s">
        <v>162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163</v>
      </c>
      <c r="B10" s="4" t="s">
        <v>164</v>
      </c>
      <c r="C10" s="4" t="s">
        <v>165</v>
      </c>
      <c r="D10" s="4" t="s">
        <v>166</v>
      </c>
      <c r="E10" s="4" t="s">
        <v>167</v>
      </c>
    </row>
    <row r="11" ht="30" customHeight="1" spans="1:5">
      <c r="A11" s="4"/>
      <c r="B11" s="4" t="s">
        <v>168</v>
      </c>
      <c r="C11" s="4" t="s">
        <v>169</v>
      </c>
      <c r="D11" s="4" t="s">
        <v>170</v>
      </c>
      <c r="E11" s="4" t="s">
        <v>171</v>
      </c>
    </row>
    <row r="12" ht="30" customHeight="1" spans="1:5">
      <c r="A12" s="4"/>
      <c r="B12" s="4"/>
      <c r="C12" s="4" t="s">
        <v>172</v>
      </c>
      <c r="D12" s="4" t="s">
        <v>173</v>
      </c>
      <c r="E12" s="9">
        <v>1</v>
      </c>
    </row>
    <row r="13" ht="30" customHeight="1" spans="1:5">
      <c r="A13" s="4"/>
      <c r="B13" s="4"/>
      <c r="C13" s="4" t="s">
        <v>174</v>
      </c>
      <c r="D13" s="4" t="s">
        <v>175</v>
      </c>
      <c r="E13" s="4" t="s">
        <v>176</v>
      </c>
    </row>
    <row r="14" ht="30" customHeight="1" spans="1:5">
      <c r="A14" s="4"/>
      <c r="B14" s="4"/>
      <c r="C14" s="4" t="s">
        <v>177</v>
      </c>
      <c r="D14" s="4" t="s">
        <v>178</v>
      </c>
      <c r="E14" s="4" t="s">
        <v>179</v>
      </c>
    </row>
    <row r="15" ht="30" customHeight="1" spans="1:5">
      <c r="A15" s="4"/>
      <c r="B15" s="4" t="s">
        <v>180</v>
      </c>
      <c r="C15" s="4" t="s">
        <v>181</v>
      </c>
      <c r="D15" s="4"/>
      <c r="E15" s="4"/>
    </row>
    <row r="16" ht="30" customHeight="1" spans="1:5">
      <c r="A16" s="4"/>
      <c r="B16" s="4"/>
      <c r="C16" s="4" t="s">
        <v>182</v>
      </c>
      <c r="D16" s="4" t="s">
        <v>183</v>
      </c>
      <c r="E16" s="4" t="s">
        <v>184</v>
      </c>
    </row>
    <row r="17" ht="30" customHeight="1" spans="1:5">
      <c r="A17" s="4"/>
      <c r="B17" s="4"/>
      <c r="C17" s="4" t="s">
        <v>185</v>
      </c>
      <c r="D17" s="4"/>
      <c r="E17" s="4"/>
    </row>
    <row r="18" ht="30" customHeight="1" spans="1:5">
      <c r="A18" s="4"/>
      <c r="B18" s="4"/>
      <c r="C18" s="4" t="s">
        <v>186</v>
      </c>
      <c r="D18" s="4"/>
      <c r="E18" s="4"/>
    </row>
    <row r="19" ht="30" customHeight="1" spans="1:5">
      <c r="A19" s="4"/>
      <c r="B19" s="4"/>
      <c r="C19" s="4" t="s">
        <v>187</v>
      </c>
      <c r="D19" s="4" t="s">
        <v>188</v>
      </c>
      <c r="E19" s="10" t="s">
        <v>189</v>
      </c>
    </row>
    <row r="20" ht="25.5" spans="1:5">
      <c r="A20" s="11" t="s">
        <v>190</v>
      </c>
      <c r="B20" s="11"/>
      <c r="C20" s="11"/>
      <c r="D20" s="11"/>
      <c r="E20" s="11"/>
    </row>
    <row r="21" ht="30" customHeight="1" spans="1:5">
      <c r="A21" s="1"/>
      <c r="B21" s="1"/>
      <c r="C21" s="1"/>
      <c r="D21" s="1"/>
      <c r="E21" s="1"/>
    </row>
    <row r="22" ht="15" customHeight="1" spans="1:9">
      <c r="A22" s="2"/>
      <c r="B22" s="2"/>
      <c r="C22" s="2"/>
      <c r="D22" s="2"/>
      <c r="E22" s="3" t="s">
        <v>1</v>
      </c>
      <c r="F22" s="2"/>
      <c r="G22" s="3"/>
      <c r="H22" s="3"/>
      <c r="I22" s="3"/>
    </row>
    <row r="23" ht="30" customHeight="1" spans="1:5">
      <c r="A23" s="4" t="s">
        <v>122</v>
      </c>
      <c r="B23" s="4"/>
      <c r="C23" s="4"/>
      <c r="D23" s="4" t="s">
        <v>140</v>
      </c>
      <c r="E23" s="4"/>
    </row>
    <row r="24" ht="30" customHeight="1" spans="1:5">
      <c r="A24" s="4" t="s">
        <v>156</v>
      </c>
      <c r="B24" s="4"/>
      <c r="C24" s="4"/>
      <c r="D24" s="5" t="s">
        <v>125</v>
      </c>
      <c r="E24" s="5"/>
    </row>
    <row r="25" ht="30" customHeight="1" spans="1:5">
      <c r="A25" s="4" t="s">
        <v>157</v>
      </c>
      <c r="B25" s="4" t="s">
        <v>158</v>
      </c>
      <c r="C25" s="4"/>
      <c r="D25" s="4">
        <v>50</v>
      </c>
      <c r="E25" s="4"/>
    </row>
    <row r="26" ht="30" customHeight="1" spans="1:5">
      <c r="A26" s="4"/>
      <c r="B26" s="4" t="s">
        <v>159</v>
      </c>
      <c r="C26" s="4"/>
      <c r="D26" s="4">
        <v>50</v>
      </c>
      <c r="E26" s="4"/>
    </row>
    <row r="27" ht="30" customHeight="1" spans="1:5">
      <c r="A27" s="4"/>
      <c r="B27" s="4" t="s">
        <v>160</v>
      </c>
      <c r="C27" s="4"/>
      <c r="D27" s="6"/>
      <c r="E27" s="6"/>
    </row>
    <row r="28" ht="30" customHeight="1" spans="1:5">
      <c r="A28" s="7" t="s">
        <v>161</v>
      </c>
      <c r="B28" s="4" t="s">
        <v>191</v>
      </c>
      <c r="C28" s="4"/>
      <c r="D28" s="4"/>
      <c r="E28" s="4"/>
    </row>
    <row r="29" ht="30" customHeight="1" spans="1:5">
      <c r="A29" s="8"/>
      <c r="B29" s="4"/>
      <c r="C29" s="4"/>
      <c r="D29" s="4"/>
      <c r="E29" s="4"/>
    </row>
    <row r="30" ht="30" customHeight="1" spans="1:5">
      <c r="A30" s="4" t="s">
        <v>163</v>
      </c>
      <c r="B30" s="4" t="s">
        <v>164</v>
      </c>
      <c r="C30" s="4" t="s">
        <v>165</v>
      </c>
      <c r="D30" s="4" t="s">
        <v>166</v>
      </c>
      <c r="E30" s="4" t="s">
        <v>167</v>
      </c>
    </row>
    <row r="31" ht="30" customHeight="1" spans="1:5">
      <c r="A31" s="4"/>
      <c r="B31" s="4" t="s">
        <v>168</v>
      </c>
      <c r="C31" s="4" t="s">
        <v>169</v>
      </c>
      <c r="D31" s="4" t="s">
        <v>192</v>
      </c>
      <c r="E31" s="4" t="s">
        <v>193</v>
      </c>
    </row>
    <row r="32" ht="30" customHeight="1" spans="1:5">
      <c r="A32" s="4"/>
      <c r="B32" s="4"/>
      <c r="C32" s="4" t="s">
        <v>172</v>
      </c>
      <c r="D32" s="4" t="s">
        <v>194</v>
      </c>
      <c r="E32" s="9">
        <v>1</v>
      </c>
    </row>
    <row r="33" ht="30" customHeight="1" spans="1:5">
      <c r="A33" s="4"/>
      <c r="B33" s="4"/>
      <c r="C33" s="4" t="s">
        <v>174</v>
      </c>
      <c r="D33" s="4" t="s">
        <v>195</v>
      </c>
      <c r="E33" s="4" t="s">
        <v>196</v>
      </c>
    </row>
    <row r="34" ht="30" customHeight="1" spans="1:5">
      <c r="A34" s="4"/>
      <c r="B34" s="4"/>
      <c r="C34" s="4" t="s">
        <v>177</v>
      </c>
      <c r="D34" s="4" t="s">
        <v>197</v>
      </c>
      <c r="E34" s="9">
        <v>1</v>
      </c>
    </row>
    <row r="35" ht="30" customHeight="1" spans="1:5">
      <c r="A35" s="4"/>
      <c r="B35" s="4" t="s">
        <v>180</v>
      </c>
      <c r="C35" s="4" t="s">
        <v>181</v>
      </c>
      <c r="D35" s="4"/>
      <c r="E35" s="4"/>
    </row>
    <row r="36" ht="30" customHeight="1" spans="1:5">
      <c r="A36" s="4"/>
      <c r="B36" s="4"/>
      <c r="C36" s="4" t="s">
        <v>182</v>
      </c>
      <c r="D36" s="4" t="s">
        <v>198</v>
      </c>
      <c r="E36" s="4" t="s">
        <v>199</v>
      </c>
    </row>
    <row r="37" ht="30" customHeight="1" spans="1:5">
      <c r="A37" s="4"/>
      <c r="B37" s="4"/>
      <c r="C37" s="4" t="s">
        <v>185</v>
      </c>
      <c r="D37" s="4"/>
      <c r="E37" s="4"/>
    </row>
    <row r="38" ht="30" customHeight="1" spans="1:5">
      <c r="A38" s="4"/>
      <c r="B38" s="4"/>
      <c r="C38" s="4" t="s">
        <v>186</v>
      </c>
      <c r="D38" s="4" t="s">
        <v>200</v>
      </c>
      <c r="E38" s="4" t="s">
        <v>199</v>
      </c>
    </row>
    <row r="39" ht="30" customHeight="1" spans="1:5">
      <c r="A39" s="4"/>
      <c r="B39" s="4"/>
      <c r="C39" s="4" t="s">
        <v>187</v>
      </c>
      <c r="D39" s="4" t="s">
        <v>201</v>
      </c>
      <c r="E39" s="10" t="s">
        <v>202</v>
      </c>
    </row>
    <row r="40" customFormat="1"/>
    <row r="41" customFormat="1"/>
    <row r="42" ht="15" customHeight="1" spans="1:9">
      <c r="A42" s="2"/>
      <c r="B42" s="2"/>
      <c r="C42" s="2"/>
      <c r="D42" s="2"/>
      <c r="E42" s="3" t="s">
        <v>1</v>
      </c>
      <c r="F42" s="2"/>
      <c r="G42" s="3"/>
      <c r="H42" s="3"/>
      <c r="I42" s="3"/>
    </row>
    <row r="43" ht="30" customHeight="1" spans="1:5">
      <c r="A43" s="4" t="s">
        <v>122</v>
      </c>
      <c r="B43" s="4"/>
      <c r="C43" s="4"/>
      <c r="D43" s="4" t="s">
        <v>143</v>
      </c>
      <c r="E43" s="4"/>
    </row>
    <row r="44" ht="30" customHeight="1" spans="1:5">
      <c r="A44" s="4" t="s">
        <v>156</v>
      </c>
      <c r="B44" s="4"/>
      <c r="C44" s="4"/>
      <c r="D44" s="5" t="s">
        <v>125</v>
      </c>
      <c r="E44" s="5"/>
    </row>
    <row r="45" ht="30" customHeight="1" spans="1:5">
      <c r="A45" s="4" t="s">
        <v>157</v>
      </c>
      <c r="B45" s="4" t="s">
        <v>158</v>
      </c>
      <c r="C45" s="4"/>
      <c r="D45" s="4">
        <v>4</v>
      </c>
      <c r="E45" s="4"/>
    </row>
    <row r="46" ht="30" customHeight="1" spans="1:5">
      <c r="A46" s="4"/>
      <c r="B46" s="4" t="s">
        <v>159</v>
      </c>
      <c r="C46" s="4"/>
      <c r="D46" s="6">
        <v>4</v>
      </c>
      <c r="E46" s="6"/>
    </row>
    <row r="47" ht="30" customHeight="1" spans="1:5">
      <c r="A47" s="4"/>
      <c r="B47" s="4" t="s">
        <v>160</v>
      </c>
      <c r="C47" s="4"/>
      <c r="D47" s="6"/>
      <c r="E47" s="6"/>
    </row>
    <row r="48" ht="30" customHeight="1" spans="1:5">
      <c r="A48" s="7" t="s">
        <v>161</v>
      </c>
      <c r="B48" s="4" t="s">
        <v>203</v>
      </c>
      <c r="C48" s="4"/>
      <c r="D48" s="4"/>
      <c r="E48" s="4"/>
    </row>
    <row r="49" ht="30" customHeight="1" spans="1:5">
      <c r="A49" s="8"/>
      <c r="B49" s="4"/>
      <c r="C49" s="4"/>
      <c r="D49" s="4"/>
      <c r="E49" s="4"/>
    </row>
    <row r="50" ht="30" customHeight="1" spans="1:5">
      <c r="A50" s="4" t="s">
        <v>163</v>
      </c>
      <c r="B50" s="4" t="s">
        <v>164</v>
      </c>
      <c r="C50" s="4" t="s">
        <v>165</v>
      </c>
      <c r="D50" s="4" t="s">
        <v>166</v>
      </c>
      <c r="E50" s="4" t="s">
        <v>167</v>
      </c>
    </row>
    <row r="51" ht="30" customHeight="1" spans="1:5">
      <c r="A51" s="4"/>
      <c r="B51" s="4" t="s">
        <v>168</v>
      </c>
      <c r="C51" s="4" t="s">
        <v>169</v>
      </c>
      <c r="D51" s="4" t="s">
        <v>204</v>
      </c>
      <c r="E51" s="4">
        <v>2</v>
      </c>
    </row>
    <row r="52" ht="30" customHeight="1" spans="1:5">
      <c r="A52" s="4"/>
      <c r="B52" s="4"/>
      <c r="C52" s="4" t="s">
        <v>172</v>
      </c>
      <c r="D52" s="4" t="s">
        <v>205</v>
      </c>
      <c r="E52" s="9">
        <v>1</v>
      </c>
    </row>
    <row r="53" ht="30" customHeight="1" spans="1:5">
      <c r="A53" s="4"/>
      <c r="B53" s="4"/>
      <c r="C53" s="4" t="s">
        <v>174</v>
      </c>
      <c r="D53" s="4" t="s">
        <v>206</v>
      </c>
      <c r="E53" s="4" t="s">
        <v>207</v>
      </c>
    </row>
    <row r="54" ht="30" customHeight="1" spans="1:5">
      <c r="A54" s="4"/>
      <c r="B54" s="4"/>
      <c r="C54" s="4" t="s">
        <v>177</v>
      </c>
      <c r="D54" s="4" t="s">
        <v>208</v>
      </c>
      <c r="E54" s="4" t="s">
        <v>179</v>
      </c>
    </row>
    <row r="55" ht="30" customHeight="1" spans="1:5">
      <c r="A55" s="4"/>
      <c r="B55" s="4" t="s">
        <v>180</v>
      </c>
      <c r="C55" s="4" t="s">
        <v>181</v>
      </c>
      <c r="D55" s="4"/>
      <c r="E55" s="4"/>
    </row>
    <row r="56" ht="30" customHeight="1" spans="1:5">
      <c r="A56" s="4"/>
      <c r="B56" s="4"/>
      <c r="C56" s="4" t="s">
        <v>182</v>
      </c>
      <c r="D56" s="4" t="s">
        <v>209</v>
      </c>
      <c r="E56" s="4" t="s">
        <v>210</v>
      </c>
    </row>
    <row r="57" ht="30" customHeight="1" spans="1:5">
      <c r="A57" s="4"/>
      <c r="B57" s="4"/>
      <c r="C57" s="4" t="s">
        <v>185</v>
      </c>
      <c r="D57" s="4"/>
      <c r="E57" s="4"/>
    </row>
    <row r="58" ht="30" customHeight="1" spans="1:5">
      <c r="A58" s="4"/>
      <c r="B58" s="4"/>
      <c r="C58" s="4" t="s">
        <v>186</v>
      </c>
      <c r="D58" s="4" t="s">
        <v>211</v>
      </c>
      <c r="E58" s="4" t="s">
        <v>212</v>
      </c>
    </row>
    <row r="59" ht="30" customHeight="1" spans="1:5">
      <c r="A59" s="4"/>
      <c r="B59" s="4"/>
      <c r="C59" s="4" t="s">
        <v>187</v>
      </c>
      <c r="D59" s="4" t="s">
        <v>213</v>
      </c>
      <c r="E59" s="10" t="s">
        <v>202</v>
      </c>
    </row>
    <row r="60" customFormat="1"/>
    <row r="61" ht="15" customHeight="1" spans="1:9">
      <c r="A61" s="2"/>
      <c r="B61" s="2"/>
      <c r="C61" s="2"/>
      <c r="D61" s="2"/>
      <c r="E61" s="3" t="s">
        <v>1</v>
      </c>
      <c r="F61" s="2"/>
      <c r="G61" s="3"/>
      <c r="H61" s="3"/>
      <c r="I61" s="3"/>
    </row>
    <row r="62" ht="30" customHeight="1" spans="1:5">
      <c r="A62" s="4" t="s">
        <v>122</v>
      </c>
      <c r="B62" s="4"/>
      <c r="C62" s="4"/>
      <c r="D62" s="4" t="s">
        <v>142</v>
      </c>
      <c r="E62" s="4"/>
    </row>
    <row r="63" ht="30" customHeight="1" spans="1:5">
      <c r="A63" s="4" t="s">
        <v>156</v>
      </c>
      <c r="B63" s="4"/>
      <c r="C63" s="4"/>
      <c r="D63" s="5" t="s">
        <v>125</v>
      </c>
      <c r="E63" s="5"/>
    </row>
    <row r="64" ht="30" customHeight="1" spans="1:5">
      <c r="A64" s="4" t="s">
        <v>157</v>
      </c>
      <c r="B64" s="4" t="s">
        <v>158</v>
      </c>
      <c r="C64" s="4"/>
      <c r="D64" s="4">
        <v>2</v>
      </c>
      <c r="E64" s="4"/>
    </row>
    <row r="65" ht="30" customHeight="1" spans="1:5">
      <c r="A65" s="4"/>
      <c r="B65" s="4" t="s">
        <v>159</v>
      </c>
      <c r="C65" s="4"/>
      <c r="D65" s="6">
        <v>2</v>
      </c>
      <c r="E65" s="6"/>
    </row>
    <row r="66" ht="30" customHeight="1" spans="1:5">
      <c r="A66" s="4"/>
      <c r="B66" s="4" t="s">
        <v>160</v>
      </c>
      <c r="C66" s="4"/>
      <c r="D66" s="6"/>
      <c r="E66" s="6"/>
    </row>
    <row r="67" ht="30" customHeight="1" spans="1:5">
      <c r="A67" s="7" t="s">
        <v>161</v>
      </c>
      <c r="B67" s="4" t="s">
        <v>214</v>
      </c>
      <c r="C67" s="4"/>
      <c r="D67" s="4"/>
      <c r="E67" s="4"/>
    </row>
    <row r="68" ht="30" customHeight="1" spans="1:5">
      <c r="A68" s="8"/>
      <c r="B68" s="4"/>
      <c r="C68" s="4"/>
      <c r="D68" s="4"/>
      <c r="E68" s="4"/>
    </row>
    <row r="69" ht="30" customHeight="1" spans="1:5">
      <c r="A69" s="4" t="s">
        <v>163</v>
      </c>
      <c r="B69" s="4" t="s">
        <v>164</v>
      </c>
      <c r="C69" s="4" t="s">
        <v>165</v>
      </c>
      <c r="D69" s="4" t="s">
        <v>166</v>
      </c>
      <c r="E69" s="4" t="s">
        <v>167</v>
      </c>
    </row>
    <row r="70" ht="30" customHeight="1" spans="1:5">
      <c r="A70" s="4"/>
      <c r="B70" s="4" t="s">
        <v>168</v>
      </c>
      <c r="C70" s="4" t="s">
        <v>169</v>
      </c>
      <c r="D70" s="4" t="s">
        <v>215</v>
      </c>
      <c r="E70" s="4">
        <v>1</v>
      </c>
    </row>
    <row r="71" ht="30" customHeight="1" spans="1:5">
      <c r="A71" s="4"/>
      <c r="B71" s="4"/>
      <c r="C71" s="4" t="s">
        <v>172</v>
      </c>
      <c r="D71" s="4" t="s">
        <v>216</v>
      </c>
      <c r="E71" s="9">
        <v>1</v>
      </c>
    </row>
    <row r="72" ht="30" customHeight="1" spans="1:5">
      <c r="A72" s="4"/>
      <c r="B72" s="4"/>
      <c r="C72" s="4" t="s">
        <v>174</v>
      </c>
      <c r="D72" s="4" t="s">
        <v>217</v>
      </c>
      <c r="E72" s="4" t="s">
        <v>207</v>
      </c>
    </row>
    <row r="73" ht="30" customHeight="1" spans="1:5">
      <c r="A73" s="4"/>
      <c r="B73" s="4"/>
      <c r="C73" s="4" t="s">
        <v>177</v>
      </c>
      <c r="D73" s="4" t="s">
        <v>218</v>
      </c>
      <c r="E73" s="4" t="s">
        <v>179</v>
      </c>
    </row>
    <row r="74" ht="30" customHeight="1" spans="1:5">
      <c r="A74" s="4"/>
      <c r="B74" s="4" t="s">
        <v>180</v>
      </c>
      <c r="C74" s="4" t="s">
        <v>181</v>
      </c>
      <c r="D74" s="4"/>
      <c r="E74" s="4"/>
    </row>
    <row r="75" ht="30" customHeight="1" spans="1:5">
      <c r="A75" s="4"/>
      <c r="B75" s="4"/>
      <c r="C75" s="4" t="s">
        <v>182</v>
      </c>
      <c r="D75" s="4" t="s">
        <v>219</v>
      </c>
      <c r="E75" s="4" t="s">
        <v>210</v>
      </c>
    </row>
    <row r="76" ht="30" customHeight="1" spans="1:5">
      <c r="A76" s="4"/>
      <c r="B76" s="4"/>
      <c r="C76" s="4" t="s">
        <v>185</v>
      </c>
      <c r="D76" s="4"/>
      <c r="E76" s="4"/>
    </row>
    <row r="77" ht="30" customHeight="1" spans="1:5">
      <c r="A77" s="4"/>
      <c r="B77" s="4"/>
      <c r="C77" s="4" t="s">
        <v>186</v>
      </c>
      <c r="D77" s="4" t="s">
        <v>220</v>
      </c>
      <c r="E77" s="4" t="s">
        <v>212</v>
      </c>
    </row>
    <row r="78" ht="30" customHeight="1" spans="1:5">
      <c r="A78" s="4"/>
      <c r="B78" s="4"/>
      <c r="C78" s="4" t="s">
        <v>187</v>
      </c>
      <c r="D78" s="4" t="s">
        <v>201</v>
      </c>
      <c r="E78" s="10" t="s">
        <v>202</v>
      </c>
    </row>
  </sheetData>
  <mergeCells count="71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1:E21"/>
    <mergeCell ref="G22:I22"/>
    <mergeCell ref="A23:C23"/>
    <mergeCell ref="D23:E23"/>
    <mergeCell ref="A24:C24"/>
    <mergeCell ref="D24:E24"/>
    <mergeCell ref="B25:C25"/>
    <mergeCell ref="D25:E25"/>
    <mergeCell ref="B26:C26"/>
    <mergeCell ref="D26:E26"/>
    <mergeCell ref="B27:C27"/>
    <mergeCell ref="D27:E27"/>
    <mergeCell ref="G42:I42"/>
    <mergeCell ref="A43:C43"/>
    <mergeCell ref="D43:E43"/>
    <mergeCell ref="A44:C44"/>
    <mergeCell ref="D44:E44"/>
    <mergeCell ref="B45:C45"/>
    <mergeCell ref="D45:E45"/>
    <mergeCell ref="B46:C46"/>
    <mergeCell ref="D46:E46"/>
    <mergeCell ref="B47:C47"/>
    <mergeCell ref="D47:E47"/>
    <mergeCell ref="G61:I61"/>
    <mergeCell ref="A62:C62"/>
    <mergeCell ref="D62:E62"/>
    <mergeCell ref="A63:C63"/>
    <mergeCell ref="D63:E63"/>
    <mergeCell ref="B64:C64"/>
    <mergeCell ref="D64:E64"/>
    <mergeCell ref="B65:C65"/>
    <mergeCell ref="D65:E65"/>
    <mergeCell ref="B66:C66"/>
    <mergeCell ref="D66:E66"/>
    <mergeCell ref="A5:A7"/>
    <mergeCell ref="A8:A9"/>
    <mergeCell ref="A10:A19"/>
    <mergeCell ref="A25:A27"/>
    <mergeCell ref="A28:A29"/>
    <mergeCell ref="A30:A39"/>
    <mergeCell ref="A45:A47"/>
    <mergeCell ref="A48:A49"/>
    <mergeCell ref="A50:A59"/>
    <mergeCell ref="A64:A66"/>
    <mergeCell ref="A67:A68"/>
    <mergeCell ref="A69:A78"/>
    <mergeCell ref="B11:B14"/>
    <mergeCell ref="B15:B19"/>
    <mergeCell ref="B31:B34"/>
    <mergeCell ref="B35:B39"/>
    <mergeCell ref="B51:B54"/>
    <mergeCell ref="B55:B59"/>
    <mergeCell ref="B70:B73"/>
    <mergeCell ref="B74:B78"/>
    <mergeCell ref="B8:E9"/>
    <mergeCell ref="B28:E29"/>
    <mergeCell ref="B48:E49"/>
    <mergeCell ref="B67:E6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13" sqref="G13"/>
    </sheetView>
  </sheetViews>
  <sheetFormatPr defaultColWidth="9" defaultRowHeight="13.5"/>
  <cols>
    <col min="1" max="1" width="19.125" customWidth="1"/>
  </cols>
  <sheetData>
    <row r="1" ht="27" spans="1:19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15" customHeight="1" spans="1:19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99"/>
      <c r="N2" s="87"/>
      <c r="O2" s="100"/>
      <c r="P2" s="33" t="s">
        <v>1</v>
      </c>
      <c r="Q2" s="33"/>
      <c r="R2" s="33"/>
      <c r="S2" s="33"/>
    </row>
    <row r="3" ht="15" customHeight="1" spans="1:19">
      <c r="A3" s="34" t="s">
        <v>27</v>
      </c>
      <c r="B3" s="34" t="s">
        <v>28</v>
      </c>
      <c r="C3" s="34" t="s">
        <v>29</v>
      </c>
      <c r="D3" s="34"/>
      <c r="E3" s="34"/>
      <c r="F3" s="34"/>
      <c r="G3" s="34"/>
      <c r="H3" s="34"/>
      <c r="I3" s="34"/>
      <c r="J3" s="34"/>
      <c r="K3" s="34"/>
      <c r="L3" s="34"/>
      <c r="M3" s="101" t="s">
        <v>30</v>
      </c>
      <c r="N3" s="101"/>
      <c r="O3" s="101"/>
      <c r="P3" s="101"/>
      <c r="Q3" s="101"/>
      <c r="R3" s="101"/>
      <c r="S3" s="101"/>
    </row>
    <row r="4" ht="15" customHeight="1" spans="1:19">
      <c r="A4" s="34"/>
      <c r="B4" s="34"/>
      <c r="C4" s="93" t="s">
        <v>5</v>
      </c>
      <c r="D4" s="94" t="s">
        <v>31</v>
      </c>
      <c r="E4" s="94" t="s">
        <v>32</v>
      </c>
      <c r="F4" s="94" t="s">
        <v>33</v>
      </c>
      <c r="G4" s="94" t="s">
        <v>34</v>
      </c>
      <c r="H4" s="93" t="s">
        <v>14</v>
      </c>
      <c r="I4" s="102" t="s">
        <v>15</v>
      </c>
      <c r="J4" s="94" t="s">
        <v>16</v>
      </c>
      <c r="K4" s="94" t="s">
        <v>17</v>
      </c>
      <c r="L4" s="102" t="s">
        <v>18</v>
      </c>
      <c r="M4" s="102" t="s">
        <v>5</v>
      </c>
      <c r="N4" s="93" t="s">
        <v>35</v>
      </c>
      <c r="O4" s="93" t="s">
        <v>36</v>
      </c>
      <c r="P4" s="93" t="s">
        <v>37</v>
      </c>
      <c r="Q4" s="93" t="s">
        <v>38</v>
      </c>
      <c r="R4" s="93" t="s">
        <v>39</v>
      </c>
      <c r="S4" s="106" t="s">
        <v>40</v>
      </c>
    </row>
    <row r="5" ht="15" customHeight="1" spans="1:19">
      <c r="A5" s="34"/>
      <c r="B5" s="34"/>
      <c r="C5" s="93"/>
      <c r="D5" s="95"/>
      <c r="E5" s="95"/>
      <c r="F5" s="95"/>
      <c r="G5" s="95"/>
      <c r="H5" s="93"/>
      <c r="I5" s="103"/>
      <c r="J5" s="95"/>
      <c r="K5" s="95"/>
      <c r="L5" s="103"/>
      <c r="M5" s="103"/>
      <c r="N5" s="93"/>
      <c r="O5" s="93"/>
      <c r="P5" s="93"/>
      <c r="Q5" s="93"/>
      <c r="R5" s="93"/>
      <c r="S5" s="107"/>
    </row>
    <row r="6" ht="15" customHeight="1" spans="1:19">
      <c r="A6" s="34"/>
      <c r="B6" s="34"/>
      <c r="C6" s="93"/>
      <c r="D6" s="96"/>
      <c r="E6" s="96"/>
      <c r="F6" s="96"/>
      <c r="G6" s="96"/>
      <c r="H6" s="93"/>
      <c r="I6" s="104"/>
      <c r="J6" s="96"/>
      <c r="K6" s="96"/>
      <c r="L6" s="104"/>
      <c r="M6" s="104"/>
      <c r="N6" s="93"/>
      <c r="O6" s="93"/>
      <c r="P6" s="93"/>
      <c r="Q6" s="93"/>
      <c r="R6" s="93"/>
      <c r="S6" s="108"/>
    </row>
    <row r="7" ht="15" customHeight="1" spans="1:19">
      <c r="A7" s="76" t="s">
        <v>41</v>
      </c>
      <c r="B7" s="19">
        <f>C7+M7</f>
        <v>2908.68</v>
      </c>
      <c r="C7" s="19">
        <f>SUM(D7:L7)</f>
        <v>1206.91</v>
      </c>
      <c r="D7" s="79">
        <v>1206.91</v>
      </c>
      <c r="E7" s="97"/>
      <c r="F7" s="97"/>
      <c r="G7" s="97"/>
      <c r="H7" s="97"/>
      <c r="I7" s="97"/>
      <c r="J7" s="97"/>
      <c r="K7" s="97"/>
      <c r="L7" s="97"/>
      <c r="M7" s="19">
        <f>SUM(N7:S7)</f>
        <v>1701.77</v>
      </c>
      <c r="N7" s="79">
        <v>1701.77</v>
      </c>
      <c r="O7" s="97"/>
      <c r="P7" s="97"/>
      <c r="Q7" s="97"/>
      <c r="R7" s="97"/>
      <c r="S7" s="97"/>
    </row>
    <row r="8" ht="15" customHeight="1" spans="1:19">
      <c r="A8" s="38"/>
      <c r="B8" s="19">
        <f t="shared" ref="B8:B20" si="0">C8+M8</f>
        <v>0</v>
      </c>
      <c r="C8" s="19">
        <f t="shared" ref="C8:C20" si="1">SUM(D8:L8)</f>
        <v>0</v>
      </c>
      <c r="D8" s="39"/>
      <c r="E8" s="39"/>
      <c r="F8" s="39"/>
      <c r="G8" s="39"/>
      <c r="H8" s="39"/>
      <c r="I8" s="39"/>
      <c r="J8" s="39"/>
      <c r="K8" s="39"/>
      <c r="L8" s="39"/>
      <c r="M8" s="19">
        <f t="shared" ref="M8:M20" si="2">SUM(N8:S8)</f>
        <v>0</v>
      </c>
      <c r="N8" s="39"/>
      <c r="O8" s="39"/>
      <c r="P8" s="39"/>
      <c r="Q8" s="39"/>
      <c r="R8" s="39"/>
      <c r="S8" s="39"/>
    </row>
    <row r="9" ht="15" customHeight="1" spans="1:19">
      <c r="A9" s="38"/>
      <c r="B9" s="19">
        <f t="shared" si="0"/>
        <v>0</v>
      </c>
      <c r="C9" s="19">
        <f t="shared" si="1"/>
        <v>0</v>
      </c>
      <c r="D9" s="39"/>
      <c r="E9" s="39"/>
      <c r="F9" s="39"/>
      <c r="G9" s="39"/>
      <c r="H9" s="39"/>
      <c r="I9" s="39"/>
      <c r="J9" s="39"/>
      <c r="K9" s="39"/>
      <c r="L9" s="39"/>
      <c r="M9" s="19">
        <f t="shared" si="2"/>
        <v>0</v>
      </c>
      <c r="N9" s="39"/>
      <c r="O9" s="39"/>
      <c r="P9" s="39"/>
      <c r="Q9" s="39"/>
      <c r="R9" s="39"/>
      <c r="S9" s="39"/>
    </row>
    <row r="10" ht="15" customHeight="1" spans="1:19">
      <c r="A10" s="38"/>
      <c r="B10" s="19">
        <f t="shared" si="0"/>
        <v>0</v>
      </c>
      <c r="C10" s="19">
        <f t="shared" si="1"/>
        <v>0</v>
      </c>
      <c r="D10" s="39"/>
      <c r="E10" s="39"/>
      <c r="F10" s="39"/>
      <c r="G10" s="39"/>
      <c r="H10" s="39"/>
      <c r="I10" s="39"/>
      <c r="J10" s="39"/>
      <c r="K10" s="39"/>
      <c r="L10" s="39"/>
      <c r="M10" s="19">
        <f t="shared" si="2"/>
        <v>0</v>
      </c>
      <c r="N10" s="39"/>
      <c r="O10" s="39"/>
      <c r="P10" s="39"/>
      <c r="Q10" s="39"/>
      <c r="R10" s="39"/>
      <c r="S10" s="39"/>
    </row>
    <row r="11" ht="15" customHeight="1" spans="1:19">
      <c r="A11" s="38"/>
      <c r="B11" s="19">
        <f t="shared" si="0"/>
        <v>0</v>
      </c>
      <c r="C11" s="19">
        <f t="shared" si="1"/>
        <v>0</v>
      </c>
      <c r="D11" s="39"/>
      <c r="E11" s="39"/>
      <c r="F11" s="39"/>
      <c r="G11" s="39"/>
      <c r="H11" s="39"/>
      <c r="I11" s="39"/>
      <c r="J11" s="39"/>
      <c r="K11" s="39"/>
      <c r="L11" s="39"/>
      <c r="M11" s="19">
        <f t="shared" si="2"/>
        <v>0</v>
      </c>
      <c r="N11" s="39"/>
      <c r="O11" s="39"/>
      <c r="P11" s="39"/>
      <c r="Q11" s="39"/>
      <c r="R11" s="39"/>
      <c r="S11" s="39"/>
    </row>
    <row r="12" ht="15" customHeight="1" spans="1:19">
      <c r="A12" s="38"/>
      <c r="B12" s="19">
        <f t="shared" si="0"/>
        <v>0</v>
      </c>
      <c r="C12" s="19">
        <f t="shared" si="1"/>
        <v>0</v>
      </c>
      <c r="D12" s="39"/>
      <c r="E12" s="39"/>
      <c r="F12" s="39"/>
      <c r="G12" s="39"/>
      <c r="H12" s="39"/>
      <c r="I12" s="39"/>
      <c r="J12" s="39"/>
      <c r="K12" s="39"/>
      <c r="L12" s="39"/>
      <c r="M12" s="19">
        <f t="shared" si="2"/>
        <v>0</v>
      </c>
      <c r="N12" s="39"/>
      <c r="O12" s="39"/>
      <c r="P12" s="39"/>
      <c r="Q12" s="39"/>
      <c r="R12" s="39"/>
      <c r="S12" s="39"/>
    </row>
    <row r="13" ht="15" customHeight="1" spans="1:19">
      <c r="A13" s="36"/>
      <c r="B13" s="19">
        <f t="shared" si="0"/>
        <v>0</v>
      </c>
      <c r="C13" s="19">
        <f t="shared" si="1"/>
        <v>0</v>
      </c>
      <c r="D13" s="39"/>
      <c r="E13" s="39"/>
      <c r="F13" s="39"/>
      <c r="G13" s="39"/>
      <c r="H13" s="39"/>
      <c r="I13" s="39"/>
      <c r="J13" s="39"/>
      <c r="K13" s="39"/>
      <c r="L13" s="39"/>
      <c r="M13" s="19">
        <f t="shared" si="2"/>
        <v>0</v>
      </c>
      <c r="N13" s="39"/>
      <c r="O13" s="39"/>
      <c r="P13" s="39"/>
      <c r="Q13" s="39"/>
      <c r="R13" s="39"/>
      <c r="S13" s="39"/>
    </row>
    <row r="14" ht="15" customHeight="1" spans="1:19">
      <c r="A14" s="38"/>
      <c r="B14" s="19">
        <f t="shared" si="0"/>
        <v>0</v>
      </c>
      <c r="C14" s="19">
        <f t="shared" si="1"/>
        <v>0</v>
      </c>
      <c r="D14" s="39"/>
      <c r="E14" s="39"/>
      <c r="F14" s="39"/>
      <c r="G14" s="39"/>
      <c r="H14" s="39"/>
      <c r="I14" s="39"/>
      <c r="J14" s="39"/>
      <c r="K14" s="39"/>
      <c r="L14" s="39"/>
      <c r="M14" s="19">
        <f t="shared" si="2"/>
        <v>0</v>
      </c>
      <c r="N14" s="39"/>
      <c r="O14" s="39"/>
      <c r="P14" s="39"/>
      <c r="Q14" s="39"/>
      <c r="R14" s="39"/>
      <c r="S14" s="39"/>
    </row>
    <row r="15" ht="15" customHeight="1" spans="1:19">
      <c r="A15" s="38"/>
      <c r="B15" s="19">
        <f t="shared" si="0"/>
        <v>0</v>
      </c>
      <c r="C15" s="19">
        <f t="shared" si="1"/>
        <v>0</v>
      </c>
      <c r="D15" s="39"/>
      <c r="E15" s="39"/>
      <c r="F15" s="39"/>
      <c r="G15" s="39"/>
      <c r="H15" s="39"/>
      <c r="I15" s="39"/>
      <c r="J15" s="39"/>
      <c r="K15" s="39"/>
      <c r="L15" s="39"/>
      <c r="M15" s="19">
        <f t="shared" si="2"/>
        <v>0</v>
      </c>
      <c r="N15" s="39"/>
      <c r="O15" s="39"/>
      <c r="P15" s="39"/>
      <c r="Q15" s="39"/>
      <c r="R15" s="39"/>
      <c r="S15" s="39"/>
    </row>
    <row r="16" ht="15" customHeight="1" spans="1:19">
      <c r="A16" s="38"/>
      <c r="B16" s="19">
        <f t="shared" si="0"/>
        <v>0</v>
      </c>
      <c r="C16" s="19">
        <f t="shared" si="1"/>
        <v>0</v>
      </c>
      <c r="D16" s="39"/>
      <c r="E16" s="39"/>
      <c r="F16" s="39"/>
      <c r="G16" s="39"/>
      <c r="H16" s="39"/>
      <c r="I16" s="39"/>
      <c r="J16" s="39"/>
      <c r="K16" s="39"/>
      <c r="L16" s="39"/>
      <c r="M16" s="19">
        <f t="shared" si="2"/>
        <v>0</v>
      </c>
      <c r="N16" s="39"/>
      <c r="O16" s="39"/>
      <c r="P16" s="39"/>
      <c r="Q16" s="39"/>
      <c r="R16" s="39"/>
      <c r="S16" s="39"/>
    </row>
    <row r="17" ht="15" customHeight="1" spans="1:19">
      <c r="A17" s="38"/>
      <c r="B17" s="19">
        <f t="shared" si="0"/>
        <v>0</v>
      </c>
      <c r="C17" s="19">
        <f t="shared" si="1"/>
        <v>0</v>
      </c>
      <c r="D17" s="39"/>
      <c r="E17" s="39"/>
      <c r="F17" s="39"/>
      <c r="G17" s="39"/>
      <c r="H17" s="39"/>
      <c r="I17" s="39"/>
      <c r="J17" s="39"/>
      <c r="K17" s="39"/>
      <c r="L17" s="39"/>
      <c r="M17" s="19">
        <f t="shared" si="2"/>
        <v>0</v>
      </c>
      <c r="N17" s="39"/>
      <c r="O17" s="39"/>
      <c r="P17" s="39"/>
      <c r="Q17" s="39"/>
      <c r="R17" s="39"/>
      <c r="S17" s="39"/>
    </row>
    <row r="18" ht="15" customHeight="1" spans="1:19">
      <c r="A18" s="38"/>
      <c r="B18" s="19">
        <f t="shared" si="0"/>
        <v>0</v>
      </c>
      <c r="C18" s="19">
        <f t="shared" si="1"/>
        <v>0</v>
      </c>
      <c r="D18" s="39"/>
      <c r="E18" s="39"/>
      <c r="F18" s="39"/>
      <c r="G18" s="39"/>
      <c r="H18" s="39"/>
      <c r="I18" s="39"/>
      <c r="J18" s="39"/>
      <c r="K18" s="39"/>
      <c r="L18" s="39"/>
      <c r="M18" s="19">
        <f t="shared" si="2"/>
        <v>0</v>
      </c>
      <c r="N18" s="39"/>
      <c r="O18" s="39"/>
      <c r="P18" s="39"/>
      <c r="Q18" s="39"/>
      <c r="R18" s="39"/>
      <c r="S18" s="39"/>
    </row>
    <row r="19" ht="15" customHeight="1" spans="1:19">
      <c r="A19" s="38"/>
      <c r="B19" s="19">
        <f t="shared" si="0"/>
        <v>0</v>
      </c>
      <c r="C19" s="19">
        <f t="shared" si="1"/>
        <v>0</v>
      </c>
      <c r="D19" s="39"/>
      <c r="E19" s="39"/>
      <c r="F19" s="39"/>
      <c r="G19" s="39"/>
      <c r="H19" s="39"/>
      <c r="I19" s="39"/>
      <c r="J19" s="39"/>
      <c r="K19" s="39"/>
      <c r="L19" s="39"/>
      <c r="M19" s="19">
        <f t="shared" si="2"/>
        <v>0</v>
      </c>
      <c r="N19" s="39"/>
      <c r="O19" s="39"/>
      <c r="P19" s="39"/>
      <c r="Q19" s="39"/>
      <c r="R19" s="39"/>
      <c r="S19" s="39"/>
    </row>
    <row r="20" ht="15" customHeight="1" spans="1:19">
      <c r="A20" s="98" t="s">
        <v>42</v>
      </c>
      <c r="B20" s="19">
        <f t="shared" si="0"/>
        <v>2908.68</v>
      </c>
      <c r="C20" s="19">
        <f t="shared" si="1"/>
        <v>1206.91</v>
      </c>
      <c r="D20" s="19">
        <f>SUM(D7:D19)</f>
        <v>1206.91</v>
      </c>
      <c r="E20" s="19">
        <f t="shared" ref="E20:L20" si="3">SUM(E7:E19)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2"/>
        <v>1701.77</v>
      </c>
      <c r="N20" s="105">
        <f t="shared" ref="N20:S20" si="4">SUM(N7:N19)</f>
        <v>1701.77</v>
      </c>
      <c r="O20" s="105">
        <f t="shared" si="4"/>
        <v>0</v>
      </c>
      <c r="P20" s="105">
        <f t="shared" si="4"/>
        <v>0</v>
      </c>
      <c r="Q20" s="105">
        <f t="shared" si="4"/>
        <v>0</v>
      </c>
      <c r="R20" s="105">
        <f t="shared" si="4"/>
        <v>0</v>
      </c>
      <c r="S20" s="105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E7" sqref="E7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5" t="s">
        <v>43</v>
      </c>
      <c r="B1" s="86"/>
      <c r="C1" s="86"/>
      <c r="D1" s="86"/>
      <c r="E1" s="86"/>
      <c r="F1" s="86"/>
      <c r="G1" s="86"/>
      <c r="H1" s="86"/>
    </row>
    <row r="2" ht="15" customHeight="1" spans="1:8">
      <c r="A2" s="87"/>
      <c r="B2" s="87"/>
      <c r="C2" s="87"/>
      <c r="D2" s="87"/>
      <c r="E2" s="87"/>
      <c r="F2" s="33"/>
      <c r="G2" s="33" t="s">
        <v>1</v>
      </c>
      <c r="H2" s="33"/>
    </row>
    <row r="3" ht="15" customHeight="1" spans="1:8">
      <c r="A3" s="88" t="s">
        <v>44</v>
      </c>
      <c r="B3" s="88" t="s">
        <v>45</v>
      </c>
      <c r="C3" s="34" t="s">
        <v>5</v>
      </c>
      <c r="D3" s="88" t="s">
        <v>46</v>
      </c>
      <c r="E3" s="34" t="s">
        <v>47</v>
      </c>
      <c r="F3" s="13" t="s">
        <v>48</v>
      </c>
      <c r="G3" s="34" t="s">
        <v>49</v>
      </c>
      <c r="H3" s="34" t="s">
        <v>50</v>
      </c>
    </row>
    <row r="4" spans="1:8">
      <c r="A4" s="89"/>
      <c r="B4" s="89"/>
      <c r="C4" s="35"/>
      <c r="D4" s="89"/>
      <c r="E4" s="35"/>
      <c r="F4" s="90"/>
      <c r="G4" s="35"/>
      <c r="H4" s="35"/>
    </row>
    <row r="5" spans="1:8">
      <c r="A5" s="89"/>
      <c r="B5" s="89"/>
      <c r="C5" s="35"/>
      <c r="D5" s="89"/>
      <c r="E5" s="35"/>
      <c r="F5" s="90"/>
      <c r="G5" s="35"/>
      <c r="H5" s="35"/>
    </row>
    <row r="6" spans="1:8">
      <c r="A6" s="91"/>
      <c r="B6" s="91"/>
      <c r="C6" s="35"/>
      <c r="D6" s="91"/>
      <c r="E6" s="35"/>
      <c r="F6" s="15"/>
      <c r="G6" s="35"/>
      <c r="H6" s="35"/>
    </row>
    <row r="7" ht="23" customHeight="1" spans="1:8">
      <c r="A7" s="70">
        <v>207</v>
      </c>
      <c r="B7" s="71" t="s">
        <v>51</v>
      </c>
      <c r="C7" s="19">
        <f>C8+C11+C13+C15</f>
        <v>2870.8</v>
      </c>
      <c r="D7" s="39">
        <v>248.32</v>
      </c>
      <c r="E7" s="39">
        <f>E8+E11+E13+E15</f>
        <v>2622.48</v>
      </c>
      <c r="F7" s="37"/>
      <c r="G7" s="37"/>
      <c r="H7" s="37"/>
    </row>
    <row r="8" ht="23" customHeight="1" spans="1:8">
      <c r="A8" s="70">
        <v>20701</v>
      </c>
      <c r="B8" s="71" t="s">
        <v>52</v>
      </c>
      <c r="C8" s="19">
        <f>D8+E8+F8+G8+H8</f>
        <v>2492.8</v>
      </c>
      <c r="D8" s="39">
        <v>248.32</v>
      </c>
      <c r="E8" s="39">
        <v>2244.48</v>
      </c>
      <c r="F8" s="39"/>
      <c r="G8" s="39"/>
      <c r="H8" s="39"/>
    </row>
    <row r="9" ht="23" customHeight="1" spans="1:8">
      <c r="A9" s="70">
        <v>2070101</v>
      </c>
      <c r="B9" s="36" t="s">
        <v>53</v>
      </c>
      <c r="C9" s="19">
        <f>D9+E9+F9+G9+H9</f>
        <v>296.42</v>
      </c>
      <c r="D9" s="39">
        <v>248.32</v>
      </c>
      <c r="E9" s="39">
        <v>48.1</v>
      </c>
      <c r="F9" s="39"/>
      <c r="G9" s="39"/>
      <c r="H9" s="39"/>
    </row>
    <row r="10" ht="23" customHeight="1" spans="1:8">
      <c r="A10" s="70">
        <v>2070199</v>
      </c>
      <c r="B10" s="71" t="s">
        <v>54</v>
      </c>
      <c r="C10" s="19">
        <f>D10+E10+F10+G10+H10</f>
        <v>2196.38</v>
      </c>
      <c r="D10" s="39"/>
      <c r="E10" s="39">
        <v>2196.38</v>
      </c>
      <c r="F10" s="39"/>
      <c r="G10" s="39"/>
      <c r="H10" s="39"/>
    </row>
    <row r="11" ht="23" customHeight="1" spans="1:8">
      <c r="A11" s="70">
        <v>20702</v>
      </c>
      <c r="B11" s="71" t="s">
        <v>55</v>
      </c>
      <c r="C11" s="19">
        <f>D11+E11+F11+G11+H11</f>
        <v>4</v>
      </c>
      <c r="D11" s="39"/>
      <c r="E11" s="39">
        <v>4</v>
      </c>
      <c r="F11" s="39"/>
      <c r="G11" s="39"/>
      <c r="H11" s="39"/>
    </row>
    <row r="12" ht="23" customHeight="1" spans="1:8">
      <c r="A12" s="70">
        <v>2070204</v>
      </c>
      <c r="B12" s="71" t="s">
        <v>56</v>
      </c>
      <c r="C12" s="19">
        <f>D12+E12+F12+G12+H12</f>
        <v>4</v>
      </c>
      <c r="D12" s="39"/>
      <c r="E12" s="39">
        <v>4</v>
      </c>
      <c r="F12" s="39"/>
      <c r="G12" s="39"/>
      <c r="H12" s="39"/>
    </row>
    <row r="13" ht="23" customHeight="1" spans="1:8">
      <c r="A13" s="70">
        <v>20703</v>
      </c>
      <c r="B13" s="71" t="s">
        <v>57</v>
      </c>
      <c r="C13" s="19">
        <f t="shared" ref="C13:C21" si="0">D13+E13+F13+G13+H13</f>
        <v>10</v>
      </c>
      <c r="D13" s="39"/>
      <c r="E13" s="39">
        <v>10</v>
      </c>
      <c r="F13" s="39"/>
      <c r="G13" s="39"/>
      <c r="H13" s="39"/>
    </row>
    <row r="14" ht="23" customHeight="1" spans="1:8">
      <c r="A14" s="70">
        <v>2070399</v>
      </c>
      <c r="B14" s="71" t="s">
        <v>58</v>
      </c>
      <c r="C14" s="19">
        <f t="shared" si="0"/>
        <v>10</v>
      </c>
      <c r="D14" s="39"/>
      <c r="E14" s="39">
        <v>10</v>
      </c>
      <c r="F14" s="39"/>
      <c r="G14" s="39"/>
      <c r="H14" s="39"/>
    </row>
    <row r="15" ht="23" customHeight="1" spans="1:8">
      <c r="A15" s="70">
        <v>20708</v>
      </c>
      <c r="B15" s="71" t="s">
        <v>59</v>
      </c>
      <c r="C15" s="19">
        <f t="shared" si="0"/>
        <v>364</v>
      </c>
      <c r="D15" s="39"/>
      <c r="E15" s="39">
        <v>364</v>
      </c>
      <c r="F15" s="39"/>
      <c r="G15" s="39"/>
      <c r="H15" s="39"/>
    </row>
    <row r="16" ht="23" customHeight="1" spans="1:8">
      <c r="A16" s="70">
        <v>2070899</v>
      </c>
      <c r="B16" s="36" t="s">
        <v>60</v>
      </c>
      <c r="C16" s="19">
        <f t="shared" si="0"/>
        <v>364</v>
      </c>
      <c r="D16" s="39"/>
      <c r="E16" s="39">
        <v>364</v>
      </c>
      <c r="F16" s="39"/>
      <c r="G16" s="39"/>
      <c r="H16" s="39"/>
    </row>
    <row r="17" ht="23" customHeight="1" spans="1:8">
      <c r="A17" s="70">
        <v>208</v>
      </c>
      <c r="B17" s="71" t="s">
        <v>61</v>
      </c>
      <c r="C17" s="19">
        <f t="shared" si="0"/>
        <v>27.06</v>
      </c>
      <c r="D17" s="39">
        <v>27.06</v>
      </c>
      <c r="E17" s="39"/>
      <c r="F17" s="39"/>
      <c r="G17" s="39"/>
      <c r="H17" s="39"/>
    </row>
    <row r="18" ht="23" customHeight="1" spans="1:8">
      <c r="A18" s="70">
        <v>2080505</v>
      </c>
      <c r="B18" s="71" t="s">
        <v>62</v>
      </c>
      <c r="C18" s="19">
        <f t="shared" si="0"/>
        <v>27.06</v>
      </c>
      <c r="D18" s="39">
        <v>27.06</v>
      </c>
      <c r="E18" s="39"/>
      <c r="F18" s="39"/>
      <c r="G18" s="39"/>
      <c r="H18" s="39"/>
    </row>
    <row r="19" ht="23" customHeight="1" spans="1:8">
      <c r="A19" s="70">
        <v>210</v>
      </c>
      <c r="B19" s="71" t="s">
        <v>63</v>
      </c>
      <c r="C19" s="19">
        <f t="shared" si="0"/>
        <v>10.82</v>
      </c>
      <c r="D19" s="39">
        <v>10.82</v>
      </c>
      <c r="E19" s="39"/>
      <c r="F19" s="39"/>
      <c r="G19" s="39"/>
      <c r="H19" s="39"/>
    </row>
    <row r="20" ht="23" customHeight="1" spans="1:8">
      <c r="A20" s="70">
        <v>2101101</v>
      </c>
      <c r="B20" s="71" t="s">
        <v>64</v>
      </c>
      <c r="C20" s="19">
        <f t="shared" si="0"/>
        <v>10.82</v>
      </c>
      <c r="D20" s="39">
        <v>10.82</v>
      </c>
      <c r="E20" s="39"/>
      <c r="F20" s="39"/>
      <c r="G20" s="39"/>
      <c r="H20" s="39"/>
    </row>
    <row r="21" ht="23" customHeight="1" spans="1:8">
      <c r="A21" s="38"/>
      <c r="B21" s="92"/>
      <c r="C21" s="19"/>
      <c r="D21" s="39"/>
      <c r="E21" s="39"/>
      <c r="F21" s="39"/>
      <c r="G21" s="39"/>
      <c r="H21" s="39"/>
    </row>
    <row r="22" ht="23" customHeight="1" spans="1:8">
      <c r="A22" s="38"/>
      <c r="B22" s="92"/>
      <c r="C22" s="19"/>
      <c r="D22" s="39"/>
      <c r="E22" s="39"/>
      <c r="F22" s="39"/>
      <c r="G22" s="39"/>
      <c r="H22" s="39"/>
    </row>
    <row r="23" ht="23" customHeight="1" spans="1:8">
      <c r="A23" s="73"/>
      <c r="B23" s="50" t="s">
        <v>42</v>
      </c>
      <c r="C23" s="19">
        <f>C19+C17+C7</f>
        <v>2908.68</v>
      </c>
      <c r="D23" s="19">
        <f>D7+D17+D19</f>
        <v>286.2</v>
      </c>
      <c r="E23" s="19">
        <f>E7+E17+E20</f>
        <v>2622.48</v>
      </c>
      <c r="F23" s="19"/>
      <c r="G23" s="19"/>
      <c r="H23" s="19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O12" sqref="O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1" t="s">
        <v>65</v>
      </c>
      <c r="B1" s="41"/>
      <c r="C1" s="41"/>
      <c r="D1" s="41"/>
      <c r="E1" s="41"/>
      <c r="F1" s="41"/>
      <c r="G1" s="41"/>
      <c r="H1" s="41"/>
      <c r="I1" s="41"/>
      <c r="J1" s="41"/>
    </row>
    <row r="2" ht="15" customHeight="1" spans="1:10">
      <c r="A2" s="74" t="s">
        <v>66</v>
      </c>
      <c r="B2" s="74"/>
      <c r="C2" s="74"/>
      <c r="D2" s="74"/>
      <c r="E2" s="74"/>
      <c r="F2" s="74"/>
      <c r="G2" s="74"/>
      <c r="H2" s="74"/>
      <c r="I2" s="74"/>
      <c r="J2" s="74"/>
    </row>
    <row r="3" ht="25.15" customHeight="1" spans="1:10">
      <c r="A3" s="75" t="s">
        <v>67</v>
      </c>
      <c r="B3" s="75"/>
      <c r="C3" s="75"/>
      <c r="D3" s="75"/>
      <c r="E3" s="75" t="s">
        <v>68</v>
      </c>
      <c r="F3" s="75"/>
      <c r="G3" s="75"/>
      <c r="H3" s="75"/>
      <c r="I3" s="75"/>
      <c r="J3" s="75"/>
    </row>
    <row r="4" ht="15" customHeight="1" spans="1:10">
      <c r="A4" s="75" t="s">
        <v>4</v>
      </c>
      <c r="B4" s="16" t="s">
        <v>5</v>
      </c>
      <c r="C4" s="16" t="s">
        <v>6</v>
      </c>
      <c r="D4" s="16" t="s">
        <v>7</v>
      </c>
      <c r="E4" s="75" t="s">
        <v>4</v>
      </c>
      <c r="F4" s="16" t="s">
        <v>5</v>
      </c>
      <c r="G4" s="75" t="s">
        <v>31</v>
      </c>
      <c r="H4" s="75"/>
      <c r="I4" s="75" t="s">
        <v>32</v>
      </c>
      <c r="J4" s="75"/>
    </row>
    <row r="5" ht="36" spans="1:10">
      <c r="A5" s="75"/>
      <c r="B5" s="16"/>
      <c r="C5" s="16"/>
      <c r="D5" s="16"/>
      <c r="E5" s="75"/>
      <c r="F5" s="16"/>
      <c r="G5" s="16" t="s">
        <v>6</v>
      </c>
      <c r="H5" s="16" t="s">
        <v>7</v>
      </c>
      <c r="I5" s="16" t="s">
        <v>6</v>
      </c>
      <c r="J5" s="16" t="s">
        <v>7</v>
      </c>
    </row>
    <row r="6" ht="25.15" customHeight="1" spans="1:10">
      <c r="A6" s="76" t="s">
        <v>69</v>
      </c>
      <c r="B6" s="77">
        <f>SUM(C6:D6)</f>
        <v>2908.68</v>
      </c>
      <c r="C6" s="78">
        <f>C7+C8+C9</f>
        <v>1206.91</v>
      </c>
      <c r="D6" s="78">
        <f>D7+D8+D9</f>
        <v>1701.77</v>
      </c>
      <c r="E6" s="76" t="s">
        <v>70</v>
      </c>
      <c r="F6" s="77">
        <f>SUM(G6:J6)</f>
        <v>2908.68</v>
      </c>
      <c r="G6" s="79">
        <v>1206.91</v>
      </c>
      <c r="H6" s="79">
        <v>1701.77</v>
      </c>
      <c r="I6" s="80"/>
      <c r="J6" s="80"/>
    </row>
    <row r="7" ht="25.15" customHeight="1" spans="1:10">
      <c r="A7" s="76" t="s">
        <v>71</v>
      </c>
      <c r="B7" s="77">
        <f>SUM(C7:D7)</f>
        <v>2908.68</v>
      </c>
      <c r="C7" s="79">
        <v>1206.91</v>
      </c>
      <c r="D7" s="79">
        <v>1701.77</v>
      </c>
      <c r="E7" s="45"/>
      <c r="F7" s="77">
        <f t="shared" ref="F7:F14" si="0">SUM(G7:J7)</f>
        <v>0</v>
      </c>
      <c r="G7" s="80"/>
      <c r="H7" s="80"/>
      <c r="I7" s="80"/>
      <c r="J7" s="80"/>
    </row>
    <row r="8" ht="25.15" customHeight="1" spans="1:10">
      <c r="A8" s="76" t="s">
        <v>72</v>
      </c>
      <c r="B8" s="77">
        <f t="shared" ref="B8:B14" si="1">SUM(C8:D8)</f>
        <v>0</v>
      </c>
      <c r="C8" s="78"/>
      <c r="D8" s="78"/>
      <c r="E8" s="45"/>
      <c r="F8" s="77">
        <f t="shared" si="0"/>
        <v>0</v>
      </c>
      <c r="G8" s="80"/>
      <c r="H8" s="80"/>
      <c r="I8" s="80"/>
      <c r="J8" s="80"/>
    </row>
    <row r="9" ht="25.15" customHeight="1" spans="1:10">
      <c r="A9" s="76" t="s">
        <v>73</v>
      </c>
      <c r="B9" s="77">
        <f t="shared" si="1"/>
        <v>0</v>
      </c>
      <c r="C9" s="78"/>
      <c r="D9" s="78"/>
      <c r="E9" s="45"/>
      <c r="F9" s="77">
        <f t="shared" si="0"/>
        <v>0</v>
      </c>
      <c r="G9" s="80"/>
      <c r="H9" s="80"/>
      <c r="I9" s="80"/>
      <c r="J9" s="80"/>
    </row>
    <row r="10" ht="25.15" customHeight="1" spans="1:10">
      <c r="A10" s="81"/>
      <c r="B10" s="77">
        <f t="shared" si="1"/>
        <v>0</v>
      </c>
      <c r="C10" s="78"/>
      <c r="D10" s="78"/>
      <c r="E10" s="45"/>
      <c r="F10" s="77">
        <f t="shared" si="0"/>
        <v>0</v>
      </c>
      <c r="G10" s="80"/>
      <c r="H10" s="80"/>
      <c r="I10" s="80"/>
      <c r="J10" s="80"/>
    </row>
    <row r="11" ht="25.15" customHeight="1" spans="1:10">
      <c r="A11" s="81"/>
      <c r="B11" s="77">
        <f t="shared" si="1"/>
        <v>0</v>
      </c>
      <c r="C11" s="78"/>
      <c r="D11" s="78"/>
      <c r="E11" s="45"/>
      <c r="F11" s="77">
        <f t="shared" si="0"/>
        <v>0</v>
      </c>
      <c r="G11" s="80"/>
      <c r="H11" s="80"/>
      <c r="I11" s="80"/>
      <c r="J11" s="80"/>
    </row>
    <row r="12" ht="25.15" customHeight="1" spans="1:10">
      <c r="A12" s="82"/>
      <c r="B12" s="77">
        <f t="shared" si="1"/>
        <v>0</v>
      </c>
      <c r="C12" s="78"/>
      <c r="D12" s="78"/>
      <c r="E12" s="45"/>
      <c r="F12" s="77">
        <f t="shared" si="0"/>
        <v>0</v>
      </c>
      <c r="G12" s="80"/>
      <c r="H12" s="80"/>
      <c r="I12" s="80"/>
      <c r="J12" s="80"/>
    </row>
    <row r="13" ht="25.15" customHeight="1" spans="1:10">
      <c r="A13" s="82"/>
      <c r="B13" s="77">
        <f t="shared" si="1"/>
        <v>0</v>
      </c>
      <c r="C13" s="78"/>
      <c r="D13" s="78"/>
      <c r="E13" s="45"/>
      <c r="F13" s="77">
        <f t="shared" si="0"/>
        <v>0</v>
      </c>
      <c r="G13" s="80"/>
      <c r="H13" s="80"/>
      <c r="I13" s="80"/>
      <c r="J13" s="80"/>
    </row>
    <row r="14" ht="25.15" customHeight="1" spans="1:10">
      <c r="A14" s="82"/>
      <c r="B14" s="77">
        <f t="shared" si="1"/>
        <v>0</v>
      </c>
      <c r="C14" s="78"/>
      <c r="D14" s="78"/>
      <c r="E14" s="45"/>
      <c r="F14" s="77">
        <f t="shared" si="0"/>
        <v>0</v>
      </c>
      <c r="G14" s="80"/>
      <c r="H14" s="80"/>
      <c r="I14" s="80"/>
      <c r="J14" s="80"/>
    </row>
    <row r="15" ht="25.15" customHeight="1" spans="1:10">
      <c r="A15" s="83" t="s">
        <v>74</v>
      </c>
      <c r="B15" s="77">
        <f>B7</f>
        <v>2908.68</v>
      </c>
      <c r="C15" s="77">
        <f>C6</f>
        <v>1206.91</v>
      </c>
      <c r="D15" s="77">
        <f>D6</f>
        <v>1701.77</v>
      </c>
      <c r="E15" s="83" t="s">
        <v>75</v>
      </c>
      <c r="F15" s="77">
        <f>SUM(F6:F14)</f>
        <v>2908.68</v>
      </c>
      <c r="G15" s="77">
        <f>SUM(G6:G14)</f>
        <v>1206.91</v>
      </c>
      <c r="H15" s="77">
        <f>SUM(H6:H14)</f>
        <v>1701.77</v>
      </c>
      <c r="I15" s="77">
        <f>SUM(I6:I14)</f>
        <v>0</v>
      </c>
      <c r="J15" s="77">
        <f>SUM(J6:J14)</f>
        <v>0</v>
      </c>
    </row>
    <row r="16" ht="25.15" customHeight="1" spans="1:10">
      <c r="A16" s="84" t="s">
        <v>76</v>
      </c>
      <c r="B16" s="77">
        <f>C16+D16</f>
        <v>0</v>
      </c>
      <c r="C16" s="78">
        <f>C17+C18+C19</f>
        <v>0</v>
      </c>
      <c r="D16" s="78">
        <f>D17+D18+D19</f>
        <v>0</v>
      </c>
      <c r="E16" s="82" t="s">
        <v>77</v>
      </c>
      <c r="F16" s="77"/>
      <c r="G16" s="80"/>
      <c r="H16" s="80"/>
      <c r="I16" s="80"/>
      <c r="J16" s="80"/>
    </row>
    <row r="17" ht="25.15" customHeight="1" spans="1:10">
      <c r="A17" s="84" t="s">
        <v>71</v>
      </c>
      <c r="B17" s="77">
        <f>C17+D17</f>
        <v>0</v>
      </c>
      <c r="C17" s="78"/>
      <c r="D17" s="78"/>
      <c r="E17" s="82"/>
      <c r="F17" s="77"/>
      <c r="G17" s="80"/>
      <c r="H17" s="80"/>
      <c r="I17" s="80"/>
      <c r="J17" s="80"/>
    </row>
    <row r="18" ht="25.15" customHeight="1" spans="1:10">
      <c r="A18" s="84" t="s">
        <v>72</v>
      </c>
      <c r="B18" s="77">
        <f>C18+D18</f>
        <v>0</v>
      </c>
      <c r="C18" s="78"/>
      <c r="D18" s="78"/>
      <c r="E18" s="82"/>
      <c r="F18" s="77"/>
      <c r="G18" s="80"/>
      <c r="H18" s="80"/>
      <c r="I18" s="80"/>
      <c r="J18" s="80"/>
    </row>
    <row r="19" ht="33" customHeight="1" spans="1:10">
      <c r="A19" s="84" t="s">
        <v>73</v>
      </c>
      <c r="B19" s="77">
        <f>C19+D19</f>
        <v>0</v>
      </c>
      <c r="C19" s="78"/>
      <c r="D19" s="78"/>
      <c r="E19" s="82"/>
      <c r="F19" s="77"/>
      <c r="G19" s="80"/>
      <c r="H19" s="80"/>
      <c r="I19" s="80"/>
      <c r="J19" s="80"/>
    </row>
    <row r="20" ht="28.9" customHeight="1" spans="1:10">
      <c r="A20" s="83" t="s">
        <v>24</v>
      </c>
      <c r="B20" s="77">
        <f>SUM(B15:B19)</f>
        <v>2908.68</v>
      </c>
      <c r="C20" s="77">
        <f>SUM(C15:C19)</f>
        <v>1206.91</v>
      </c>
      <c r="D20" s="77">
        <f>SUM(D15:D19)</f>
        <v>1701.77</v>
      </c>
      <c r="E20" s="83" t="s">
        <v>25</v>
      </c>
      <c r="F20" s="77">
        <f>SUM(F15:F19)</f>
        <v>2908.68</v>
      </c>
      <c r="G20" s="77">
        <f>SUM(G15:G19)</f>
        <v>1206.91</v>
      </c>
      <c r="H20" s="77">
        <f>SUM(H15:H19)</f>
        <v>1701.77</v>
      </c>
      <c r="I20" s="77">
        <f>SUM(I15:I19)</f>
        <v>0</v>
      </c>
      <c r="J20" s="7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L16" sqref="L16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2" t="s">
        <v>78</v>
      </c>
      <c r="B1" s="41"/>
      <c r="C1" s="41"/>
      <c r="D1" s="41"/>
      <c r="E1" s="41"/>
      <c r="F1" s="41"/>
      <c r="G1" s="41"/>
    </row>
    <row r="2" ht="15" customHeight="1" spans="1:7">
      <c r="A2" s="32"/>
      <c r="B2" s="32"/>
      <c r="C2" s="32"/>
      <c r="D2" s="32"/>
      <c r="E2" s="32"/>
      <c r="F2" s="32"/>
      <c r="G2" s="33" t="s">
        <v>1</v>
      </c>
    </row>
    <row r="3" s="64" customFormat="1" ht="26.25" customHeight="1" spans="1:7">
      <c r="A3" s="65" t="s">
        <v>79</v>
      </c>
      <c r="B3" s="65" t="s">
        <v>79</v>
      </c>
      <c r="C3" s="65" t="s">
        <v>28</v>
      </c>
      <c r="D3" s="65" t="s">
        <v>46</v>
      </c>
      <c r="E3" s="66"/>
      <c r="F3" s="66"/>
      <c r="G3" s="67" t="s">
        <v>80</v>
      </c>
    </row>
    <row r="4" s="64" customFormat="1" ht="24" customHeight="1" spans="1:7">
      <c r="A4" s="65" t="s">
        <v>81</v>
      </c>
      <c r="B4" s="65" t="s">
        <v>82</v>
      </c>
      <c r="C4" s="66"/>
      <c r="D4" s="68" t="s">
        <v>83</v>
      </c>
      <c r="E4" s="65" t="s">
        <v>84</v>
      </c>
      <c r="F4" s="65" t="s">
        <v>85</v>
      </c>
      <c r="G4" s="69"/>
    </row>
    <row r="5" ht="24" customHeight="1" spans="1:7">
      <c r="A5" s="70">
        <v>207</v>
      </c>
      <c r="B5" s="71" t="s">
        <v>51</v>
      </c>
      <c r="C5" s="19">
        <f>D5+G5</f>
        <v>2870.8</v>
      </c>
      <c r="D5" s="19">
        <f>SUM(E5:F5)</f>
        <v>248.32</v>
      </c>
      <c r="E5" s="39">
        <v>215.7</v>
      </c>
      <c r="F5" s="39">
        <v>32.62</v>
      </c>
      <c r="G5" s="39">
        <f>G6+G9+G11+G13</f>
        <v>2622.48</v>
      </c>
    </row>
    <row r="6" ht="24" customHeight="1" spans="1:7">
      <c r="A6" s="70">
        <v>20701</v>
      </c>
      <c r="B6" s="71" t="s">
        <v>52</v>
      </c>
      <c r="C6" s="19">
        <f>D6+G6</f>
        <v>2492.8</v>
      </c>
      <c r="D6" s="19">
        <f t="shared" ref="D6:D26" si="0">SUM(E6:F6)</f>
        <v>248.32</v>
      </c>
      <c r="E6" s="39">
        <v>215.7</v>
      </c>
      <c r="F6" s="39">
        <v>32.62</v>
      </c>
      <c r="G6" s="39">
        <v>2244.48</v>
      </c>
    </row>
    <row r="7" ht="24" customHeight="1" spans="1:7">
      <c r="A7" s="70">
        <v>2070101</v>
      </c>
      <c r="B7" s="36" t="s">
        <v>53</v>
      </c>
      <c r="C7" s="19">
        <f t="shared" ref="C7:C26" si="1">D7+G7</f>
        <v>296.42</v>
      </c>
      <c r="D7" s="19">
        <f t="shared" si="0"/>
        <v>248.32</v>
      </c>
      <c r="E7" s="39">
        <v>215.7</v>
      </c>
      <c r="F7" s="39">
        <v>32.62</v>
      </c>
      <c r="G7" s="39">
        <v>48.1</v>
      </c>
    </row>
    <row r="8" ht="24" customHeight="1" spans="1:7">
      <c r="A8" s="70">
        <v>2070199</v>
      </c>
      <c r="B8" s="71" t="s">
        <v>54</v>
      </c>
      <c r="C8" s="19">
        <f t="shared" si="1"/>
        <v>2196.38</v>
      </c>
      <c r="D8" s="19">
        <f t="shared" si="0"/>
        <v>0</v>
      </c>
      <c r="E8" s="39"/>
      <c r="F8" s="72"/>
      <c r="G8" s="39">
        <v>2196.38</v>
      </c>
    </row>
    <row r="9" ht="24" customHeight="1" spans="1:7">
      <c r="A9" s="70">
        <v>20702</v>
      </c>
      <c r="B9" s="71" t="s">
        <v>55</v>
      </c>
      <c r="C9" s="19">
        <f t="shared" si="1"/>
        <v>4</v>
      </c>
      <c r="D9" s="19">
        <f t="shared" si="0"/>
        <v>0</v>
      </c>
      <c r="E9" s="39"/>
      <c r="F9" s="39"/>
      <c r="G9" s="39">
        <v>4</v>
      </c>
    </row>
    <row r="10" ht="24" customHeight="1" spans="1:7">
      <c r="A10" s="70">
        <v>2070204</v>
      </c>
      <c r="B10" s="71" t="s">
        <v>56</v>
      </c>
      <c r="C10" s="19">
        <f t="shared" si="1"/>
        <v>4</v>
      </c>
      <c r="D10" s="19">
        <f t="shared" si="0"/>
        <v>0</v>
      </c>
      <c r="E10" s="39"/>
      <c r="F10" s="39"/>
      <c r="G10" s="39">
        <v>4</v>
      </c>
    </row>
    <row r="11" ht="24" customHeight="1" spans="1:7">
      <c r="A11" s="70">
        <v>20703</v>
      </c>
      <c r="B11" s="71" t="s">
        <v>57</v>
      </c>
      <c r="C11" s="19">
        <f t="shared" si="1"/>
        <v>10</v>
      </c>
      <c r="D11" s="19">
        <f t="shared" si="0"/>
        <v>0</v>
      </c>
      <c r="E11" s="39"/>
      <c r="F11" s="39"/>
      <c r="G11" s="39">
        <v>10</v>
      </c>
    </row>
    <row r="12" ht="24" customHeight="1" spans="1:7">
      <c r="A12" s="70">
        <v>2070399</v>
      </c>
      <c r="B12" s="71" t="s">
        <v>58</v>
      </c>
      <c r="C12" s="19">
        <f t="shared" si="1"/>
        <v>10</v>
      </c>
      <c r="D12" s="19">
        <f t="shared" si="0"/>
        <v>0</v>
      </c>
      <c r="E12" s="39"/>
      <c r="F12" s="39"/>
      <c r="G12" s="39">
        <v>10</v>
      </c>
    </row>
    <row r="13" ht="24" customHeight="1" spans="1:7">
      <c r="A13" s="70">
        <v>20708</v>
      </c>
      <c r="B13" s="71" t="s">
        <v>59</v>
      </c>
      <c r="C13" s="19">
        <f t="shared" si="1"/>
        <v>364</v>
      </c>
      <c r="D13" s="19">
        <f t="shared" si="0"/>
        <v>0</v>
      </c>
      <c r="E13" s="39"/>
      <c r="F13" s="39"/>
      <c r="G13" s="39">
        <v>364</v>
      </c>
    </row>
    <row r="14" ht="24" customHeight="1" spans="1:7">
      <c r="A14" s="70">
        <v>2070899</v>
      </c>
      <c r="B14" s="36" t="s">
        <v>60</v>
      </c>
      <c r="C14" s="19">
        <f t="shared" si="1"/>
        <v>364</v>
      </c>
      <c r="D14" s="19">
        <f t="shared" si="0"/>
        <v>0</v>
      </c>
      <c r="E14" s="39"/>
      <c r="F14" s="39"/>
      <c r="G14" s="39">
        <v>364</v>
      </c>
    </row>
    <row r="15" ht="24" customHeight="1" spans="1:7">
      <c r="A15" s="70">
        <v>208</v>
      </c>
      <c r="B15" s="71" t="s">
        <v>61</v>
      </c>
      <c r="C15" s="19">
        <f t="shared" si="1"/>
        <v>27.06</v>
      </c>
      <c r="D15" s="19">
        <f t="shared" si="0"/>
        <v>27.06</v>
      </c>
      <c r="E15" s="39">
        <v>27.06</v>
      </c>
      <c r="F15" s="39"/>
      <c r="G15" s="39"/>
    </row>
    <row r="16" ht="24" customHeight="1" spans="1:7">
      <c r="A16" s="70">
        <v>2080505</v>
      </c>
      <c r="B16" s="71" t="s">
        <v>62</v>
      </c>
      <c r="C16" s="19">
        <f t="shared" si="1"/>
        <v>27.06</v>
      </c>
      <c r="D16" s="19">
        <f t="shared" si="0"/>
        <v>27.06</v>
      </c>
      <c r="E16" s="39">
        <v>27.06</v>
      </c>
      <c r="F16" s="39"/>
      <c r="G16" s="39"/>
    </row>
    <row r="17" ht="24" customHeight="1" spans="1:7">
      <c r="A17" s="70">
        <v>210</v>
      </c>
      <c r="B17" s="71" t="s">
        <v>63</v>
      </c>
      <c r="C17" s="19">
        <f t="shared" si="1"/>
        <v>10.82</v>
      </c>
      <c r="D17" s="19">
        <f t="shared" si="0"/>
        <v>10.82</v>
      </c>
      <c r="E17" s="39">
        <v>10.82</v>
      </c>
      <c r="F17" s="39"/>
      <c r="G17" s="39"/>
    </row>
    <row r="18" ht="24" customHeight="1" spans="1:7">
      <c r="A18" s="70">
        <v>2101101</v>
      </c>
      <c r="B18" s="71" t="s">
        <v>64</v>
      </c>
      <c r="C18" s="19">
        <f t="shared" si="1"/>
        <v>10.82</v>
      </c>
      <c r="D18" s="19">
        <f t="shared" si="0"/>
        <v>10.82</v>
      </c>
      <c r="E18" s="39">
        <v>10.82</v>
      </c>
      <c r="F18" s="39"/>
      <c r="G18" s="39"/>
    </row>
    <row r="19" ht="24" customHeight="1" spans="1:7">
      <c r="A19" s="38"/>
      <c r="B19" s="38"/>
      <c r="C19" s="19">
        <f>D19+G19</f>
        <v>0</v>
      </c>
      <c r="D19" s="19">
        <f>SUM(E19:F19)</f>
        <v>0</v>
      </c>
      <c r="E19" s="39"/>
      <c r="F19" s="39"/>
      <c r="G19" s="39"/>
    </row>
    <row r="20" ht="24" customHeight="1" spans="1:7">
      <c r="A20" s="73"/>
      <c r="B20" s="40" t="s">
        <v>42</v>
      </c>
      <c r="C20" s="19">
        <f>C5+C15+C17</f>
        <v>2908.68</v>
      </c>
      <c r="D20" s="19">
        <f>D5+D15+D17</f>
        <v>286.2</v>
      </c>
      <c r="E20" s="19">
        <f>E5+E15+E17</f>
        <v>253.58</v>
      </c>
      <c r="F20" s="19">
        <f>F5+F15+F17</f>
        <v>32.62</v>
      </c>
      <c r="G20" s="19">
        <f>G5+G15+G17</f>
        <v>2622.48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20" sqref="G20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2" t="s">
        <v>86</v>
      </c>
      <c r="B1" s="41"/>
      <c r="C1" s="41"/>
      <c r="D1" s="41"/>
      <c r="E1" s="41"/>
    </row>
    <row r="2" ht="15" customHeight="1" spans="1:5">
      <c r="A2" s="48"/>
      <c r="B2" s="48"/>
      <c r="C2" s="49"/>
      <c r="D2" s="49" t="s">
        <v>87</v>
      </c>
      <c r="E2" s="49"/>
    </row>
    <row r="3" ht="24" spans="1:5">
      <c r="A3" s="16" t="s">
        <v>88</v>
      </c>
      <c r="B3" s="16" t="s">
        <v>89</v>
      </c>
      <c r="C3" s="34" t="s">
        <v>42</v>
      </c>
      <c r="D3" s="35" t="s">
        <v>84</v>
      </c>
      <c r="E3" s="35" t="s">
        <v>85</v>
      </c>
    </row>
    <row r="4" ht="25.15" customHeight="1" spans="1:5">
      <c r="A4" s="50">
        <v>301</v>
      </c>
      <c r="B4" s="51" t="s">
        <v>90</v>
      </c>
      <c r="C4" s="52">
        <f>SUM(C5:C14)</f>
        <v>253.57</v>
      </c>
      <c r="D4" s="53">
        <v>103.73</v>
      </c>
      <c r="E4" s="54">
        <f>SUM(E5:E14)</f>
        <v>0</v>
      </c>
    </row>
    <row r="5" ht="25.15" customHeight="1" spans="1:5">
      <c r="A5" s="55">
        <v>30101</v>
      </c>
      <c r="B5" s="56" t="s">
        <v>91</v>
      </c>
      <c r="C5" s="52">
        <f t="shared" ref="C5:C14" si="0">SUM(D5:E5)</f>
        <v>91.05</v>
      </c>
      <c r="D5" s="57">
        <v>91.05</v>
      </c>
      <c r="E5" s="58"/>
    </row>
    <row r="6" ht="25.15" customHeight="1" spans="1:5">
      <c r="A6" s="55">
        <v>30102</v>
      </c>
      <c r="B6" s="56" t="s">
        <v>92</v>
      </c>
      <c r="C6" s="52">
        <f t="shared" si="0"/>
        <v>52.65</v>
      </c>
      <c r="D6" s="57">
        <v>52.65</v>
      </c>
      <c r="E6" s="58"/>
    </row>
    <row r="7" ht="25.15" customHeight="1" spans="1:5">
      <c r="A7" s="55">
        <v>30103</v>
      </c>
      <c r="B7" s="56" t="s">
        <v>93</v>
      </c>
      <c r="C7" s="52">
        <f t="shared" si="0"/>
        <v>34.76</v>
      </c>
      <c r="D7" s="57">
        <v>34.76</v>
      </c>
      <c r="E7" s="58"/>
    </row>
    <row r="8" ht="25.15" customHeight="1" spans="1:5">
      <c r="A8" s="55">
        <v>30107</v>
      </c>
      <c r="B8" s="59" t="s">
        <v>94</v>
      </c>
      <c r="C8" s="52">
        <f t="shared" si="0"/>
        <v>9.62</v>
      </c>
      <c r="D8" s="57">
        <v>9.62</v>
      </c>
      <c r="E8" s="58"/>
    </row>
    <row r="9" ht="25.15" customHeight="1" spans="1:5">
      <c r="A9" s="55">
        <v>30108</v>
      </c>
      <c r="B9" s="59" t="s">
        <v>95</v>
      </c>
      <c r="C9" s="52">
        <f t="shared" si="0"/>
        <v>27.06</v>
      </c>
      <c r="D9" s="57">
        <v>27.06</v>
      </c>
      <c r="E9" s="58"/>
    </row>
    <row r="10" ht="25.15" customHeight="1" spans="1:5">
      <c r="A10" s="55">
        <v>30110</v>
      </c>
      <c r="B10" s="59" t="s">
        <v>96</v>
      </c>
      <c r="C10" s="52">
        <f t="shared" si="0"/>
        <v>10.82</v>
      </c>
      <c r="D10" s="57">
        <v>10.82</v>
      </c>
      <c r="E10" s="58"/>
    </row>
    <row r="11" ht="25.15" customHeight="1" spans="1:5">
      <c r="A11" s="55">
        <v>30112</v>
      </c>
      <c r="B11" s="59" t="s">
        <v>97</v>
      </c>
      <c r="C11" s="52">
        <f t="shared" si="0"/>
        <v>0.51</v>
      </c>
      <c r="D11" s="57">
        <v>0.51</v>
      </c>
      <c r="E11" s="58"/>
    </row>
    <row r="12" ht="25.15" customHeight="1" spans="1:5">
      <c r="A12" s="55">
        <v>30113</v>
      </c>
      <c r="B12" s="59" t="s">
        <v>98</v>
      </c>
      <c r="C12" s="52">
        <f t="shared" si="0"/>
        <v>13.53</v>
      </c>
      <c r="D12" s="57">
        <v>13.53</v>
      </c>
      <c r="E12" s="58"/>
    </row>
    <row r="13" ht="25.15" customHeight="1" spans="1:5">
      <c r="A13" s="55">
        <v>30239</v>
      </c>
      <c r="B13" s="44" t="s">
        <v>99</v>
      </c>
      <c r="C13" s="52">
        <f t="shared" si="0"/>
        <v>6.9</v>
      </c>
      <c r="D13" s="57">
        <v>6.9</v>
      </c>
      <c r="E13" s="60"/>
    </row>
    <row r="14" ht="25.15" customHeight="1" spans="1:5">
      <c r="A14" s="55">
        <v>30302</v>
      </c>
      <c r="B14" s="44" t="s">
        <v>100</v>
      </c>
      <c r="C14" s="52">
        <f t="shared" si="0"/>
        <v>6.67</v>
      </c>
      <c r="D14" s="57">
        <v>6.67</v>
      </c>
      <c r="E14" s="60"/>
    </row>
    <row r="15" ht="25.15" customHeight="1" spans="1:5">
      <c r="A15" s="50">
        <v>302</v>
      </c>
      <c r="B15" s="51" t="s">
        <v>101</v>
      </c>
      <c r="C15" s="52">
        <f>SUM(C16:C21)</f>
        <v>32.63</v>
      </c>
      <c r="D15" s="52">
        <f>SUM(D16:D21)</f>
        <v>0</v>
      </c>
      <c r="E15" s="52">
        <f>SUM(E16:E21)</f>
        <v>32.63</v>
      </c>
    </row>
    <row r="16" ht="25.15" customHeight="1" spans="1:5">
      <c r="A16" s="55">
        <v>30228</v>
      </c>
      <c r="B16" s="44" t="s">
        <v>102</v>
      </c>
      <c r="C16" s="52">
        <f t="shared" ref="C16:C21" si="1">SUM(D16:E16)</f>
        <v>3.03</v>
      </c>
      <c r="D16" s="60"/>
      <c r="E16" s="57">
        <v>3.03</v>
      </c>
    </row>
    <row r="17" ht="25.15" customHeight="1" spans="1:5">
      <c r="A17" s="55">
        <v>30201</v>
      </c>
      <c r="B17" s="56" t="s">
        <v>103</v>
      </c>
      <c r="C17" s="52">
        <f t="shared" si="1"/>
        <v>3.5</v>
      </c>
      <c r="D17" s="61"/>
      <c r="E17" s="57">
        <v>3.5</v>
      </c>
    </row>
    <row r="18" ht="25.15" customHeight="1" spans="1:5">
      <c r="A18" s="55">
        <v>30217</v>
      </c>
      <c r="B18" s="44" t="s">
        <v>104</v>
      </c>
      <c r="C18" s="52">
        <f t="shared" si="1"/>
        <v>3.5</v>
      </c>
      <c r="D18" s="61"/>
      <c r="E18" s="57">
        <v>3.5</v>
      </c>
    </row>
    <row r="19" ht="25.15" customHeight="1" spans="1:5">
      <c r="A19" s="55">
        <v>30231</v>
      </c>
      <c r="B19" s="44" t="s">
        <v>105</v>
      </c>
      <c r="C19" s="52">
        <f t="shared" si="1"/>
        <v>12.6</v>
      </c>
      <c r="D19" s="61"/>
      <c r="E19" s="57">
        <v>12.6</v>
      </c>
    </row>
    <row r="20" ht="25.15" customHeight="1" spans="1:5">
      <c r="A20" s="55">
        <v>30211</v>
      </c>
      <c r="B20" s="44" t="s">
        <v>106</v>
      </c>
      <c r="C20" s="52">
        <f t="shared" si="1"/>
        <v>10</v>
      </c>
      <c r="D20" s="61"/>
      <c r="E20" s="57">
        <v>10</v>
      </c>
    </row>
    <row r="21" ht="25.15" customHeight="1" spans="1:5">
      <c r="A21" s="62"/>
      <c r="B21" s="56"/>
      <c r="C21" s="52">
        <f t="shared" si="1"/>
        <v>0</v>
      </c>
      <c r="D21" s="61"/>
      <c r="E21" s="61"/>
    </row>
    <row r="22" ht="25.15" customHeight="1" spans="1:5">
      <c r="A22" s="63"/>
      <c r="B22" s="40" t="s">
        <v>42</v>
      </c>
      <c r="C22" s="19">
        <f>C15+C4</f>
        <v>286.2</v>
      </c>
      <c r="D22" s="19">
        <v>103.73</v>
      </c>
      <c r="E22" s="19">
        <f>E15+E4</f>
        <v>32.63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G10" sqref="G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2" t="s">
        <v>107</v>
      </c>
      <c r="B1" s="12"/>
      <c r="C1" s="12"/>
    </row>
    <row r="2" ht="15" customHeight="1" spans="1:3">
      <c r="A2" s="33" t="s">
        <v>1</v>
      </c>
      <c r="B2" s="33"/>
      <c r="C2" s="33"/>
    </row>
    <row r="3" ht="25.15" customHeight="1" spans="1:3">
      <c r="A3" s="35" t="s">
        <v>108</v>
      </c>
      <c r="B3" s="35" t="s">
        <v>109</v>
      </c>
      <c r="C3" s="14" t="s">
        <v>110</v>
      </c>
    </row>
    <row r="4" ht="25.15" customHeight="1" spans="1:3">
      <c r="A4" s="40" t="s">
        <v>111</v>
      </c>
      <c r="B4" s="19">
        <f>SUM(B5:B7)</f>
        <v>16.1</v>
      </c>
      <c r="C4" s="40"/>
    </row>
    <row r="5" ht="25.15" customHeight="1" spans="1:3">
      <c r="A5" s="42" t="s">
        <v>112</v>
      </c>
      <c r="B5" s="35"/>
      <c r="C5" s="35"/>
    </row>
    <row r="6" ht="25.15" customHeight="1" spans="1:3">
      <c r="A6" s="42" t="s">
        <v>113</v>
      </c>
      <c r="B6" s="35">
        <v>3.5</v>
      </c>
      <c r="C6" s="35"/>
    </row>
    <row r="7" ht="25.15" customHeight="1" spans="1:3">
      <c r="A7" s="43" t="s">
        <v>114</v>
      </c>
      <c r="B7" s="19">
        <f>SUM(B8:B9)</f>
        <v>12.6</v>
      </c>
      <c r="C7" s="40"/>
    </row>
    <row r="8" ht="24.75" spans="1:3">
      <c r="A8" s="44" t="s">
        <v>115</v>
      </c>
      <c r="B8" s="35">
        <v>12.6</v>
      </c>
      <c r="C8" s="35"/>
    </row>
    <row r="9" ht="30" customHeight="1" spans="1:3">
      <c r="A9" s="45" t="s">
        <v>116</v>
      </c>
      <c r="B9" s="35"/>
      <c r="C9" s="46"/>
    </row>
    <row r="10" ht="132" customHeight="1" spans="1:3">
      <c r="A10" s="47" t="s">
        <v>117</v>
      </c>
      <c r="B10" s="47"/>
      <c r="C10" s="47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1" t="s">
        <v>118</v>
      </c>
      <c r="B1" s="41"/>
      <c r="C1" s="41"/>
      <c r="D1" s="41"/>
      <c r="E1" s="41"/>
    </row>
    <row r="2" ht="15" customHeight="1" spans="1:5">
      <c r="A2" s="32"/>
      <c r="B2" s="33" t="s">
        <v>1</v>
      </c>
      <c r="C2" s="33"/>
      <c r="D2" s="33"/>
      <c r="E2" s="33"/>
    </row>
    <row r="3" ht="28.15" customHeight="1" spans="1:5">
      <c r="A3" s="34" t="s">
        <v>44</v>
      </c>
      <c r="B3" s="34" t="s">
        <v>45</v>
      </c>
      <c r="C3" s="14" t="s">
        <v>42</v>
      </c>
      <c r="D3" s="35" t="s">
        <v>46</v>
      </c>
      <c r="E3" s="14" t="s">
        <v>47</v>
      </c>
    </row>
    <row r="4" ht="22.15" customHeight="1" spans="1:5">
      <c r="A4" s="36"/>
      <c r="B4" s="36"/>
      <c r="C4" s="19">
        <f>SUM(D4:E4)</f>
        <v>0</v>
      </c>
      <c r="D4" s="37"/>
      <c r="E4" s="37"/>
    </row>
    <row r="5" ht="22.15" customHeight="1" spans="1:5">
      <c r="A5" s="36"/>
      <c r="B5" s="38"/>
      <c r="C5" s="19">
        <f t="shared" ref="C5:C17" si="0">SUM(D5:E5)</f>
        <v>0</v>
      </c>
      <c r="D5" s="39"/>
      <c r="E5" s="39"/>
    </row>
    <row r="6" ht="22.15" customHeight="1" spans="1:5">
      <c r="A6" s="36"/>
      <c r="B6" s="38"/>
      <c r="C6" s="19">
        <f t="shared" si="0"/>
        <v>0</v>
      </c>
      <c r="D6" s="39"/>
      <c r="E6" s="39"/>
    </row>
    <row r="7" ht="22.15" customHeight="1" spans="1:5">
      <c r="A7" s="36"/>
      <c r="B7" s="38"/>
      <c r="C7" s="19">
        <f t="shared" si="0"/>
        <v>0</v>
      </c>
      <c r="D7" s="39"/>
      <c r="E7" s="39"/>
    </row>
    <row r="8" ht="22.15" customHeight="1" spans="1:5">
      <c r="A8" s="36"/>
      <c r="B8" s="38"/>
      <c r="C8" s="19">
        <f t="shared" si="0"/>
        <v>0</v>
      </c>
      <c r="D8" s="39"/>
      <c r="E8" s="39"/>
    </row>
    <row r="9" ht="22.15" customHeight="1" spans="1:5">
      <c r="A9" s="36"/>
      <c r="B9" s="38"/>
      <c r="C9" s="19">
        <f t="shared" si="0"/>
        <v>0</v>
      </c>
      <c r="D9" s="39"/>
      <c r="E9" s="39"/>
    </row>
    <row r="10" ht="22.15" customHeight="1" spans="1:5">
      <c r="A10" s="36"/>
      <c r="B10" s="38"/>
      <c r="C10" s="19">
        <f t="shared" si="0"/>
        <v>0</v>
      </c>
      <c r="D10" s="39"/>
      <c r="E10" s="39"/>
    </row>
    <row r="11" ht="22.15" customHeight="1" spans="1:5">
      <c r="A11" s="36"/>
      <c r="B11" s="38"/>
      <c r="C11" s="19">
        <f t="shared" si="0"/>
        <v>0</v>
      </c>
      <c r="D11" s="39"/>
      <c r="E11" s="39"/>
    </row>
    <row r="12" ht="22.15" customHeight="1" spans="1:5">
      <c r="A12" s="36"/>
      <c r="B12" s="38"/>
      <c r="C12" s="19">
        <f t="shared" si="0"/>
        <v>0</v>
      </c>
      <c r="D12" s="39"/>
      <c r="E12" s="39"/>
    </row>
    <row r="13" ht="22.15" customHeight="1" spans="1:5">
      <c r="A13" s="36"/>
      <c r="B13" s="38"/>
      <c r="C13" s="19">
        <f t="shared" si="0"/>
        <v>0</v>
      </c>
      <c r="D13" s="39"/>
      <c r="E13" s="39"/>
    </row>
    <row r="14" ht="22.15" customHeight="1" spans="1:5">
      <c r="A14" s="36"/>
      <c r="B14" s="38"/>
      <c r="C14" s="19">
        <f t="shared" si="0"/>
        <v>0</v>
      </c>
      <c r="D14" s="39"/>
      <c r="E14" s="39"/>
    </row>
    <row r="15" ht="22.15" customHeight="1" spans="1:5">
      <c r="A15" s="36"/>
      <c r="B15" s="38"/>
      <c r="C15" s="19">
        <f t="shared" si="0"/>
        <v>0</v>
      </c>
      <c r="D15" s="39"/>
      <c r="E15" s="39"/>
    </row>
    <row r="16" ht="22.15" customHeight="1" spans="1:5">
      <c r="A16" s="36"/>
      <c r="B16" s="38"/>
      <c r="C16" s="19">
        <f t="shared" si="0"/>
        <v>0</v>
      </c>
      <c r="D16" s="39"/>
      <c r="E16" s="39"/>
    </row>
    <row r="17" ht="22.15" customHeight="1" spans="1:5">
      <c r="A17" s="36"/>
      <c r="B17" s="38"/>
      <c r="C17" s="19">
        <f t="shared" si="0"/>
        <v>0</v>
      </c>
      <c r="D17" s="39"/>
      <c r="E17" s="39"/>
    </row>
    <row r="18" ht="22.15" customHeight="1" spans="1:5">
      <c r="A18" s="40"/>
      <c r="B18" s="40" t="s">
        <v>42</v>
      </c>
      <c r="C18" s="19">
        <f>SUM(C4:C17)</f>
        <v>0</v>
      </c>
      <c r="D18" s="19">
        <f>SUM(D4:D17)</f>
        <v>0</v>
      </c>
      <c r="E18" s="1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2" t="s">
        <v>119</v>
      </c>
      <c r="B1" s="12"/>
      <c r="C1" s="12"/>
      <c r="D1" s="12"/>
      <c r="E1" s="12"/>
    </row>
    <row r="2" ht="15" customHeight="1" spans="1:5">
      <c r="A2" s="32"/>
      <c r="B2" s="33" t="s">
        <v>1</v>
      </c>
      <c r="C2" s="33"/>
      <c r="D2" s="33"/>
      <c r="E2" s="33"/>
    </row>
    <row r="3" spans="1:5">
      <c r="A3" s="34" t="s">
        <v>44</v>
      </c>
      <c r="B3" s="34" t="s">
        <v>45</v>
      </c>
      <c r="C3" s="14" t="s">
        <v>42</v>
      </c>
      <c r="D3" s="35" t="s">
        <v>46</v>
      </c>
      <c r="E3" s="14" t="s">
        <v>47</v>
      </c>
    </row>
    <row r="4" spans="1:5">
      <c r="A4" s="36"/>
      <c r="B4" s="36"/>
      <c r="C4" s="19">
        <f>SUM(D4:E4)</f>
        <v>0</v>
      </c>
      <c r="D4" s="37"/>
      <c r="E4" s="37"/>
    </row>
    <row r="5" spans="1:5">
      <c r="A5" s="38"/>
      <c r="B5" s="38"/>
      <c r="C5" s="19">
        <f t="shared" ref="C5:C14" si="0">SUM(D5:E5)</f>
        <v>0</v>
      </c>
      <c r="D5" s="39"/>
      <c r="E5" s="39"/>
    </row>
    <row r="6" spans="1:5">
      <c r="A6" s="38"/>
      <c r="B6" s="38"/>
      <c r="C6" s="19">
        <f t="shared" si="0"/>
        <v>0</v>
      </c>
      <c r="D6" s="39"/>
      <c r="E6" s="39"/>
    </row>
    <row r="7" spans="1:5">
      <c r="A7" s="38"/>
      <c r="B7" s="38"/>
      <c r="C7" s="19">
        <f t="shared" si="0"/>
        <v>0</v>
      </c>
      <c r="D7" s="39"/>
      <c r="E7" s="39"/>
    </row>
    <row r="8" spans="1:5">
      <c r="A8" s="38"/>
      <c r="B8" s="38"/>
      <c r="C8" s="19">
        <f t="shared" si="0"/>
        <v>0</v>
      </c>
      <c r="D8" s="39"/>
      <c r="E8" s="39"/>
    </row>
    <row r="9" spans="1:5">
      <c r="A9" s="38"/>
      <c r="B9" s="38"/>
      <c r="C9" s="19">
        <f t="shared" si="0"/>
        <v>0</v>
      </c>
      <c r="D9" s="39"/>
      <c r="E9" s="39"/>
    </row>
    <row r="10" spans="1:5">
      <c r="A10" s="38"/>
      <c r="B10" s="38"/>
      <c r="C10" s="19">
        <f t="shared" si="0"/>
        <v>0</v>
      </c>
      <c r="D10" s="39"/>
      <c r="E10" s="39"/>
    </row>
    <row r="11" spans="1:5">
      <c r="A11" s="36"/>
      <c r="B11" s="36"/>
      <c r="C11" s="19">
        <f t="shared" si="0"/>
        <v>0</v>
      </c>
      <c r="D11" s="39"/>
      <c r="E11" s="39"/>
    </row>
    <row r="12" spans="1:5">
      <c r="A12" s="36"/>
      <c r="B12" s="36"/>
      <c r="C12" s="19">
        <f t="shared" si="0"/>
        <v>0</v>
      </c>
      <c r="D12" s="37"/>
      <c r="E12" s="37"/>
    </row>
    <row r="13" spans="1:5">
      <c r="A13" s="36"/>
      <c r="B13" s="36"/>
      <c r="C13" s="19">
        <f t="shared" si="0"/>
        <v>0</v>
      </c>
      <c r="D13" s="37"/>
      <c r="E13" s="37"/>
    </row>
    <row r="14" spans="1:5">
      <c r="A14" s="36"/>
      <c r="B14" s="36"/>
      <c r="C14" s="19">
        <f t="shared" si="0"/>
        <v>0</v>
      </c>
      <c r="D14" s="37"/>
      <c r="E14" s="37"/>
    </row>
    <row r="15" spans="1:5">
      <c r="A15" s="40"/>
      <c r="B15" s="40" t="s">
        <v>42</v>
      </c>
      <c r="C15" s="19">
        <f>SUM(C4:C14)</f>
        <v>0</v>
      </c>
      <c r="D15" s="19">
        <f>SUM(D4:D14)</f>
        <v>0</v>
      </c>
      <c r="E15" s="1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A.宇</cp:lastModifiedBy>
  <dcterms:created xsi:type="dcterms:W3CDTF">2022-04-19T08:17:00Z</dcterms:created>
  <dcterms:modified xsi:type="dcterms:W3CDTF">2026-05-11T02:25:20Z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