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tabRatio="867" firstSheet="3" activeTab="10"/>
  </bookViews>
  <sheets>
    <sheet name="一、收支总表" sheetId="1" r:id="rId1"/>
    <sheet name="二、收入总表" sheetId="2" r:id="rId2"/>
    <sheet name="三、支出总表" sheetId="3" r:id="rId3"/>
    <sheet name="四、财政拨款收支总表" sheetId="4" r:id="rId4"/>
    <sheet name="五、一般公共预算支出表" sheetId="5" r:id="rId5"/>
    <sheet name="六、一般公共预算基本支出表" sheetId="6" r:id="rId6"/>
    <sheet name="七、一般公共预算“三公”经费支出表" sheetId="7" r:id="rId7"/>
    <sheet name="八、政府性基金预算支出表" sheetId="8" r:id="rId8"/>
    <sheet name="九、国有资本经营预算支出表" sheetId="9" r:id="rId9"/>
    <sheet name="十、项目支出表" sheetId="10" r:id="rId10"/>
    <sheet name="十一、项目支出绩效目标表" sheetId="11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<sst xmlns="http://schemas.openxmlformats.org/spreadsheetml/2006/main" count="296" uniqueCount="201">
  <si>
    <t>收支总表</t>
  </si>
  <si>
    <t>单位：万元</t>
  </si>
  <si>
    <t>收       入</t>
  </si>
  <si>
    <r>
      <rPr>
        <sz val="10"/>
        <color theme="1"/>
        <rFont val="宋体"/>
        <charset val="134"/>
      </rPr>
      <t xml:space="preserve">支 </t>
    </r>
    <r>
      <rPr>
        <sz val="10"/>
        <color theme="1"/>
        <rFont val="Times New Roman"/>
        <charset val="134"/>
      </rPr>
      <t xml:space="preserve">       </t>
    </r>
    <r>
      <rPr>
        <sz val="10"/>
        <color theme="1"/>
        <rFont val="宋体"/>
        <charset val="134"/>
      </rPr>
      <t>出</t>
    </r>
  </si>
  <si>
    <t>项  目</t>
  </si>
  <si>
    <t>小计：</t>
  </si>
  <si>
    <t>2026年预算</t>
  </si>
  <si>
    <t>预算管理一体化系统中上年结转</t>
  </si>
  <si>
    <t>一、财政拨款收入</t>
  </si>
  <si>
    <t>一、一般公共服务</t>
  </si>
  <si>
    <t>一般公共预算拨款收入</t>
  </si>
  <si>
    <r>
      <rPr>
        <sz val="10"/>
        <color theme="1"/>
        <rFont val="宋体"/>
        <charset val="134"/>
      </rPr>
      <t>二、</t>
    </r>
    <r>
      <rPr>
        <sz val="10"/>
        <color rgb="FF000000"/>
        <rFont val="宋体"/>
        <charset val="134"/>
      </rPr>
      <t>外交支出</t>
    </r>
  </si>
  <si>
    <t>政府性基金预算拨款收入</t>
  </si>
  <si>
    <t>三、国防支出</t>
  </si>
  <si>
    <t>国有资本经营预算拨款收入</t>
  </si>
  <si>
    <t>……</t>
  </si>
  <si>
    <t>二、财政专户管理资金收入</t>
  </si>
  <si>
    <t>三、单位资金收入</t>
  </si>
  <si>
    <t>事业收入</t>
  </si>
  <si>
    <t>事业单位经营收入</t>
  </si>
  <si>
    <t>上级补助收入</t>
  </si>
  <si>
    <t>附属单位上缴收入</t>
  </si>
  <si>
    <t>其他收入</t>
  </si>
  <si>
    <r>
      <rPr>
        <b/>
        <sz val="10"/>
        <color theme="1"/>
        <rFont val="Times New Roman"/>
        <charset val="134"/>
      </rPr>
      <t>本年收入</t>
    </r>
    <r>
      <rPr>
        <b/>
        <sz val="10"/>
        <color theme="1"/>
        <rFont val="宋体"/>
        <charset val="134"/>
      </rPr>
      <t xml:space="preserve">       </t>
    </r>
    <r>
      <rPr>
        <b/>
        <sz val="10"/>
        <color theme="1"/>
        <rFont val="Times New Roman"/>
        <charset val="134"/>
      </rPr>
      <t>合计</t>
    </r>
  </si>
  <si>
    <t>本年支出  
合计</t>
  </si>
  <si>
    <t>财政拨款结转</t>
  </si>
  <si>
    <t>结转下年支出</t>
  </si>
  <si>
    <t>其他收入结转结余</t>
  </si>
  <si>
    <t>收入总计</t>
  </si>
  <si>
    <t>支出总计</t>
  </si>
  <si>
    <t>收入总表</t>
  </si>
  <si>
    <t>部门（单位）</t>
  </si>
  <si>
    <t>总计</t>
  </si>
  <si>
    <t>当年预算</t>
  </si>
  <si>
    <r>
      <rPr>
        <sz val="9"/>
        <color theme="1"/>
        <rFont val="宋体"/>
        <charset val="134"/>
      </rPr>
      <t>预算管理一体化系统中</t>
    </r>
    <r>
      <rPr>
        <sz val="9"/>
        <color rgb="FF000000"/>
        <rFont val="宋体"/>
        <charset val="134"/>
      </rPr>
      <t>上年结转</t>
    </r>
  </si>
  <si>
    <t>一般公共预算</t>
  </si>
  <si>
    <t>政府性基金预算</t>
  </si>
  <si>
    <t>国有资本经营预算</t>
  </si>
  <si>
    <t>财政专户管理资金</t>
  </si>
  <si>
    <t>一般公共预算拨款结转</t>
  </si>
  <si>
    <t>政府性基金预算拨款结转</t>
  </si>
  <si>
    <t>国有资本经营预算拨款结转</t>
  </si>
  <si>
    <t>财政专户管理资金结转结余</t>
  </si>
  <si>
    <t>单位资金结转结余</t>
  </si>
  <si>
    <t>用事业基金弥补收支差额</t>
  </si>
  <si>
    <t>长白朝鲜族自治县市场监督管理局</t>
  </si>
  <si>
    <t>合计</t>
  </si>
  <si>
    <t>支出总表</t>
  </si>
  <si>
    <t>功能分类科目代码</t>
  </si>
  <si>
    <t>功能分类科目名称</t>
  </si>
  <si>
    <t>基本支出</t>
  </si>
  <si>
    <t>项目支出</t>
  </si>
  <si>
    <t>事业单位经营支出</t>
  </si>
  <si>
    <t>上缴上级支出</t>
  </si>
  <si>
    <t>对附属单位补助支出</t>
  </si>
  <si>
    <t xml:space="preserve"> 商贸事务</t>
  </si>
  <si>
    <t>其他商贸事务支出</t>
  </si>
  <si>
    <t>市场监督管理事务</t>
  </si>
  <si>
    <t>行政运行</t>
  </si>
  <si>
    <t>其他市场监督管理事务</t>
  </si>
  <si>
    <t>二、社会保障和就业支出</t>
  </si>
  <si>
    <t>行政事业单位养老支出</t>
  </si>
  <si>
    <t>机关事业单位基本养老保险缴费支出</t>
  </si>
  <si>
    <t>机关事业单位职业年金缴费支出</t>
  </si>
  <si>
    <t>三、卫生健康支出</t>
  </si>
  <si>
    <t>行政事业单位医疗</t>
  </si>
  <si>
    <t>行政单位医疗</t>
  </si>
  <si>
    <t>财政拨款收支预算表</t>
  </si>
  <si>
    <r>
      <rPr>
        <sz val="10"/>
        <color rgb="FF000000"/>
        <rFont val="华文细黑"/>
        <charset val="134"/>
      </rPr>
      <t> </t>
    </r>
    <r>
      <rPr>
        <sz val="10"/>
        <color rgb="FF000000"/>
        <rFont val="宋体"/>
        <charset val="134"/>
      </rPr>
      <t>单位：万元</t>
    </r>
  </si>
  <si>
    <t>收      入</t>
  </si>
  <si>
    <t>支      出</t>
  </si>
  <si>
    <t>一、本年收入</t>
  </si>
  <si>
    <t>1.一般公共预算拨款</t>
  </si>
  <si>
    <r>
      <rPr>
        <sz val="10"/>
        <color rgb="FF000000"/>
        <rFont val="Times New Roman"/>
        <charset val="134"/>
      </rPr>
      <t>二、</t>
    </r>
    <r>
      <rPr>
        <sz val="10"/>
        <color rgb="FF000000"/>
        <rFont val="宋体"/>
        <charset val="134"/>
      </rPr>
      <t>外交支出</t>
    </r>
  </si>
  <si>
    <t>2.政府性基金预算拨款</t>
  </si>
  <si>
    <t>3.国有资本经营预算拨款</t>
  </si>
  <si>
    <t>本年收入合计</t>
  </si>
  <si>
    <t>本年支出合计</t>
  </si>
  <si>
    <t>二、财政拨款结转：</t>
  </si>
  <si>
    <t>结转下年</t>
  </si>
  <si>
    <t>一般公共预算支出表</t>
  </si>
  <si>
    <t>功能分类</t>
  </si>
  <si>
    <r>
      <rPr>
        <b/>
        <sz val="10"/>
        <color rgb="FF000000"/>
        <rFont val="宋体"/>
        <charset val="134"/>
      </rPr>
      <t>项目</t>
    </r>
    <r>
      <rPr>
        <b/>
        <sz val="10"/>
        <color rgb="FF000000"/>
        <rFont val="Times New Roman"/>
        <charset val="134"/>
      </rPr>
      <t xml:space="preserve">                                                               </t>
    </r>
    <r>
      <rPr>
        <b/>
        <sz val="10"/>
        <color rgb="FF000000"/>
        <rFont val="宋体"/>
        <charset val="134"/>
      </rPr>
      <t>支出</t>
    </r>
  </si>
  <si>
    <t>科目代码</t>
  </si>
  <si>
    <t>科目名称</t>
  </si>
  <si>
    <r>
      <rPr>
        <b/>
        <sz val="10"/>
        <color rgb="FF000000"/>
        <rFont val="华文细黑"/>
        <charset val="134"/>
      </rPr>
      <t>小</t>
    </r>
    <r>
      <rPr>
        <b/>
        <sz val="10"/>
        <color rgb="FF000000"/>
        <rFont val="宋体"/>
        <charset val="134"/>
      </rPr>
      <t>计：</t>
    </r>
  </si>
  <si>
    <t>人员经费</t>
  </si>
  <si>
    <t>公用经费</t>
  </si>
  <si>
    <t>一般公共预算基本支出表</t>
  </si>
  <si>
    <r>
      <rPr>
        <sz val="10"/>
        <color theme="1"/>
        <rFont val="Times New Roman"/>
        <charset val="134"/>
      </rPr>
      <t>　</t>
    </r>
    <r>
      <rPr>
        <sz val="10"/>
        <color theme="1"/>
        <rFont val="华文细黑"/>
        <charset val="134"/>
      </rPr>
      <t>单位：万元</t>
    </r>
  </si>
  <si>
    <t>经济分类科目代码</t>
  </si>
  <si>
    <r>
      <rPr>
        <sz val="10"/>
        <color theme="1"/>
        <rFont val="宋体"/>
        <charset val="134"/>
      </rPr>
      <t>经济分类科目</t>
    </r>
    <r>
      <rPr>
        <sz val="10"/>
        <color theme="1"/>
        <rFont val="华文细黑"/>
        <charset val="134"/>
      </rPr>
      <t>名称</t>
    </r>
  </si>
  <si>
    <t>一、工资福利支出</t>
  </si>
  <si>
    <t>基本工资</t>
  </si>
  <si>
    <t>津贴补贴</t>
  </si>
  <si>
    <t>奖金</t>
  </si>
  <si>
    <t>绩效工资</t>
  </si>
  <si>
    <t>机关事业单位机关养老保险缴费</t>
  </si>
  <si>
    <t>职工基本医疗保险缴费</t>
  </si>
  <si>
    <t>其他社会保障缴费</t>
  </si>
  <si>
    <t>住房公积金</t>
  </si>
  <si>
    <t>二、商品和服务支出</t>
  </si>
  <si>
    <t>办公费</t>
  </si>
  <si>
    <t>印刷费</t>
  </si>
  <si>
    <t>手续费</t>
  </si>
  <si>
    <t>水费</t>
  </si>
  <si>
    <t>电费</t>
  </si>
  <si>
    <t>邮电费</t>
  </si>
  <si>
    <t>取暖费</t>
  </si>
  <si>
    <t>差旅费</t>
  </si>
  <si>
    <t>维修（护）费</t>
  </si>
  <si>
    <t>培训费</t>
  </si>
  <si>
    <t>公务接待费</t>
  </si>
  <si>
    <t>劳务费</t>
  </si>
  <si>
    <t>被装购置费</t>
  </si>
  <si>
    <t>工会经费</t>
  </si>
  <si>
    <t>公务用车运行维护费</t>
  </si>
  <si>
    <t>其他交通费用</t>
  </si>
  <si>
    <t>其他商品和服务支出</t>
  </si>
  <si>
    <t>三、对个人和家庭的补助</t>
  </si>
  <si>
    <t>退休费</t>
  </si>
  <si>
    <r>
      <rPr>
        <sz val="22"/>
        <color theme="1"/>
        <rFont val="宋体"/>
        <charset val="134"/>
      </rPr>
      <t>一般公共预算</t>
    </r>
    <r>
      <rPr>
        <sz val="22"/>
        <color rgb="FF000000"/>
        <rFont val="宋体"/>
        <charset val="134"/>
      </rPr>
      <t>“三公”经费支出表</t>
    </r>
  </si>
  <si>
    <r>
      <rPr>
        <sz val="10"/>
        <color rgb="FF000000"/>
        <rFont val="Times New Roman"/>
        <charset val="134"/>
      </rPr>
      <t>项</t>
    </r>
    <r>
      <rPr>
        <sz val="10"/>
        <color rgb="FF000000"/>
        <rFont val="Times New Roman"/>
        <charset val="134"/>
      </rPr>
      <t xml:space="preserve">    </t>
    </r>
    <r>
      <rPr>
        <sz val="10"/>
        <color rgb="FF000000"/>
        <rFont val="Times New Roman"/>
        <charset val="134"/>
      </rPr>
      <t>目</t>
    </r>
  </si>
  <si>
    <r>
      <rPr>
        <sz val="10"/>
        <color rgb="FF000000"/>
        <rFont val="Times New Roman"/>
        <charset val="134"/>
      </rPr>
      <t>2026</t>
    </r>
    <r>
      <rPr>
        <sz val="10"/>
        <color rgb="FF000000"/>
        <rFont val="宋体"/>
        <charset val="134"/>
      </rPr>
      <t>年预算数</t>
    </r>
  </si>
  <si>
    <t>备注</t>
  </si>
  <si>
    <t>合    计</t>
  </si>
  <si>
    <r>
      <rPr>
        <sz val="10"/>
        <color rgb="FF000000"/>
        <rFont val="Times New Roman"/>
        <charset val="134"/>
      </rPr>
      <t>1</t>
    </r>
    <r>
      <rPr>
        <sz val="10"/>
        <color rgb="FF000000"/>
        <rFont val="宋体"/>
        <charset val="134"/>
      </rPr>
      <t>、因公出国（境）费用</t>
    </r>
  </si>
  <si>
    <r>
      <rPr>
        <sz val="10"/>
        <color rgb="FF000000"/>
        <rFont val="Times New Roman"/>
        <charset val="134"/>
      </rPr>
      <t>2</t>
    </r>
    <r>
      <rPr>
        <sz val="10"/>
        <color rgb="FF000000"/>
        <rFont val="宋体"/>
        <charset val="134"/>
      </rPr>
      <t>、公务接待费</t>
    </r>
  </si>
  <si>
    <r>
      <rPr>
        <sz val="10"/>
        <color rgb="FF000000"/>
        <rFont val="Times New Roman"/>
        <charset val="134"/>
      </rPr>
      <t>3</t>
    </r>
    <r>
      <rPr>
        <sz val="10"/>
        <color rgb="FF000000"/>
        <rFont val="宋体"/>
        <charset val="134"/>
      </rPr>
      <t>、公务用车费</t>
    </r>
  </si>
  <si>
    <r>
      <rPr>
        <sz val="10"/>
        <color rgb="FF000000"/>
        <rFont val="宋体"/>
        <charset val="134"/>
      </rPr>
      <t>其中：
（</t>
    </r>
    <r>
      <rPr>
        <sz val="10"/>
        <color rgb="FF000000"/>
        <rFont val="Times New Roman"/>
        <charset val="134"/>
      </rPr>
      <t>1</t>
    </r>
    <r>
      <rPr>
        <sz val="10"/>
        <color rgb="FF000000"/>
        <rFont val="宋体"/>
        <charset val="134"/>
      </rPr>
      <t>）公务用车运行维护费</t>
    </r>
  </si>
  <si>
    <r>
      <rPr>
        <sz val="10"/>
        <color rgb="FF000000"/>
        <rFont val="Times New Roman"/>
        <charset val="134"/>
      </rPr>
      <t xml:space="preserve">          （2</t>
    </r>
    <r>
      <rPr>
        <sz val="10"/>
        <color rgb="FF000000"/>
        <rFont val="宋体"/>
        <charset val="134"/>
      </rPr>
      <t>）公务用车购置</t>
    </r>
  </si>
  <si>
    <t>说明：
  1、“2025年预算数”的单位范围包括部门本级及所属_1__个预算单位。   
  2、“2025年预算数”的实有人员_38__人，其中：在职人员_38__人，离退休人员_77__人。
  3、按照吉林省财政厅《关于规范按权责发生制列支事项的通知》（吉财办〔2021〕900号）及《吉林省省级部门财政拨款结转和结余资金管理办法》（吉财预〔2021〕1120号）要求，坚持“过紧日子”思想，在2022年“三公”经费预算中额度在当年预算执行未形成支出的，由同级财政统一收回。</t>
  </si>
  <si>
    <t>政府性基金预算支出表</t>
  </si>
  <si>
    <t>国有资本经营预算支出表</t>
  </si>
  <si>
    <t>2026年项目支出表</t>
  </si>
  <si>
    <t>类型
(一次性项目/经常性项目/阶段性项目)</t>
  </si>
  <si>
    <t>项目名称</t>
  </si>
  <si>
    <t>项目单位</t>
  </si>
  <si>
    <t>本年财政拨款金额</t>
  </si>
  <si>
    <t>一级项目</t>
  </si>
  <si>
    <t>二级项目</t>
  </si>
  <si>
    <t>经常性项目</t>
  </si>
  <si>
    <t>2026年人员经费</t>
  </si>
  <si>
    <t>2026年残疾人保障金</t>
  </si>
  <si>
    <t>2026年市监局项目经费</t>
  </si>
  <si>
    <t>2026年离退休干部党组织工作经费</t>
  </si>
  <si>
    <t>2026年市监业务执法及检验经费</t>
  </si>
  <si>
    <t>2026年鑫达莱农贸市场专项经费</t>
  </si>
  <si>
    <t>一次性项目</t>
  </si>
  <si>
    <t>吉财党政指【2025】0908号下达中央2026年度工商行政管理专项经费</t>
  </si>
  <si>
    <t>工商行政管理专项补助</t>
  </si>
  <si>
    <t>吉彩党政指【2025】0908号</t>
  </si>
  <si>
    <t>注：按照2022年政府常务会审议通过的项目预算填列。</t>
  </si>
  <si>
    <t>含：2022年预算项目、稳调基金和财政结转，以及系统中结转的指标。</t>
  </si>
  <si>
    <t>项目支出绩效目标表</t>
  </si>
  <si>
    <t>项目级次</t>
  </si>
  <si>
    <t>项目资金
(万元）</t>
  </si>
  <si>
    <t>年度资金总额</t>
  </si>
  <si>
    <t>其中：财政拨款</t>
  </si>
  <si>
    <t xml:space="preserve">      其他资金</t>
  </si>
  <si>
    <t>年度绩效目标</t>
  </si>
  <si>
    <t>......</t>
  </si>
  <si>
    <t>绩效指标</t>
  </si>
  <si>
    <t>一级指标</t>
  </si>
  <si>
    <t>二级指标</t>
  </si>
  <si>
    <t>三级指标</t>
  </si>
  <si>
    <t>指标值</t>
  </si>
  <si>
    <t>产出指标</t>
  </si>
  <si>
    <t>数量指标</t>
  </si>
  <si>
    <t>监管业户</t>
  </si>
  <si>
    <t>≥9000户</t>
  </si>
  <si>
    <t>专项检查</t>
  </si>
  <si>
    <t>≥880人次</t>
  </si>
  <si>
    <t>检验批次</t>
  </si>
  <si>
    <t>≥120批次</t>
  </si>
  <si>
    <t>质量指标</t>
  </si>
  <si>
    <t>专项检查覆盖率</t>
  </si>
  <si>
    <t>≥95%</t>
  </si>
  <si>
    <t>农贸市场服务率</t>
  </si>
  <si>
    <t>检验合格率</t>
  </si>
  <si>
    <t>≥99%</t>
  </si>
  <si>
    <t>成本指标</t>
  </si>
  <si>
    <t>离退休补助经费标准</t>
  </si>
  <si>
    <t>200元/人</t>
  </si>
  <si>
    <t>≥150元/次</t>
  </si>
  <si>
    <t>时效指标</t>
  </si>
  <si>
    <t>工作完成时限</t>
  </si>
  <si>
    <t>2026年12月底</t>
  </si>
  <si>
    <t>效果指标</t>
  </si>
  <si>
    <t>经济效益指标</t>
  </si>
  <si>
    <t>社会效益指标</t>
  </si>
  <si>
    <t xml:space="preserve"> 规范流通市场</t>
  </si>
  <si>
    <t>有效规范</t>
  </si>
  <si>
    <t>保障消费者权益</t>
  </si>
  <si>
    <t>有效保障</t>
  </si>
  <si>
    <t>生态效益指标</t>
  </si>
  <si>
    <t>可持续影响指标</t>
  </si>
  <si>
    <t>满意度指标</t>
  </si>
  <si>
    <t>群众满意度</t>
  </si>
  <si>
    <t>≥92%</t>
  </si>
  <si>
    <t>注：只填列一级项目支出绩效目标。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</si>
</sst>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0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0"/>
      <color rgb="FF000000"/>
      <name val="华文细黑"/>
      <charset val="134"/>
    </font>
    <font>
      <sz val="15"/>
      <color rgb="FF000000"/>
      <name val="华文细黑"/>
      <charset val="134"/>
    </font>
    <font>
      <sz val="12"/>
      <color rgb="FF000000"/>
      <name val="华文细黑"/>
      <charset val="134"/>
    </font>
    <font>
      <sz val="15"/>
      <color rgb="FF000000"/>
      <name val="Times New Roman"/>
      <charset val="134"/>
    </font>
    <font>
      <sz val="20"/>
      <color theme="1"/>
      <name val="宋体"/>
      <charset val="134"/>
      <scheme val="minor"/>
    </font>
    <font>
      <sz val="22"/>
      <color theme="1"/>
      <name val="宋体"/>
      <charset val="134"/>
    </font>
    <font>
      <sz val="9"/>
      <color theme="1"/>
      <name val="宋体"/>
      <charset val="134"/>
    </font>
    <font>
      <sz val="9"/>
      <color theme="1"/>
      <name val="宋体"/>
      <charset val="134"/>
      <scheme val="major"/>
    </font>
    <font>
      <sz val="10"/>
      <color rgb="FF000000"/>
      <name val="Times New Roman"/>
      <charset val="134"/>
    </font>
    <font>
      <sz val="16"/>
      <color theme="1"/>
      <name val="Calibri"/>
      <charset val="134"/>
    </font>
    <font>
      <sz val="10"/>
      <color rgb="FF000000"/>
      <name val="Calibri"/>
      <charset val="134"/>
    </font>
    <font>
      <sz val="8"/>
      <color theme="1"/>
      <name val="宋体"/>
      <charset val="134"/>
    </font>
    <font>
      <sz val="8"/>
      <color theme="1"/>
      <name val="Calibri"/>
      <charset val="134"/>
    </font>
    <font>
      <sz val="10"/>
      <color rgb="FF000000"/>
      <name val="宋体"/>
      <charset val="134"/>
    </font>
    <font>
      <sz val="22"/>
      <color theme="1"/>
      <name val="Times New Roman"/>
      <charset val="134"/>
    </font>
    <font>
      <sz val="12"/>
      <color theme="1"/>
      <name val="宋体"/>
      <charset val="134"/>
      <scheme val="minor"/>
    </font>
    <font>
      <sz val="10"/>
      <color theme="1"/>
      <name val="Times New Roman"/>
      <charset val="134"/>
    </font>
    <font>
      <sz val="10"/>
      <color theme="1"/>
      <name val="宋体"/>
      <charset val="134"/>
    </font>
    <font>
      <b/>
      <sz val="10"/>
      <color rgb="FF000000"/>
      <name val="宋体"/>
      <charset val="134"/>
    </font>
    <font>
      <sz val="9"/>
      <color theme="1"/>
      <name val="Times New Roman"/>
      <charset val="134"/>
    </font>
    <font>
      <sz val="16"/>
      <color theme="1"/>
      <name val="Times New Roman"/>
      <charset val="134"/>
    </font>
    <font>
      <b/>
      <sz val="11"/>
      <color theme="1"/>
      <name val="宋体"/>
      <charset val="134"/>
      <scheme val="minor"/>
    </font>
    <font>
      <b/>
      <sz val="10"/>
      <color rgb="FF000000"/>
      <name val="Times New Roman"/>
      <charset val="134"/>
    </font>
    <font>
      <b/>
      <sz val="10"/>
      <color rgb="FF000000"/>
      <name val="华文细黑"/>
      <charset val="134"/>
    </font>
    <font>
      <b/>
      <sz val="10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theme="1"/>
      <name val="华文细黑"/>
      <charset val="134"/>
    </font>
    <font>
      <sz val="9"/>
      <color rgb="FF000000"/>
      <name val="宋体"/>
      <charset val="134"/>
    </font>
    <font>
      <sz val="22"/>
      <color rgb="FF000000"/>
      <name val="宋体"/>
      <charset val="134"/>
    </font>
    <font>
      <b/>
      <sz val="10"/>
      <color theme="1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5" borderId="9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6" borderId="12" applyNumberFormat="0" applyAlignment="0" applyProtection="0">
      <alignment vertical="center"/>
    </xf>
    <xf numFmtId="0" fontId="36" fillId="7" borderId="13" applyNumberFormat="0" applyAlignment="0" applyProtection="0">
      <alignment vertical="center"/>
    </xf>
    <xf numFmtId="0" fontId="37" fillId="7" borderId="12" applyNumberFormat="0" applyAlignment="0" applyProtection="0">
      <alignment vertical="center"/>
    </xf>
    <xf numFmtId="0" fontId="38" fillId="8" borderId="14" applyNumberFormat="0" applyAlignment="0" applyProtection="0">
      <alignment vertical="center"/>
    </xf>
    <xf numFmtId="0" fontId="39" fillId="0" borderId="15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45" fillId="33" borderId="0" applyNumberFormat="0" applyBorder="0" applyAlignment="0" applyProtection="0">
      <alignment vertical="center"/>
    </xf>
    <xf numFmtId="0" fontId="45" fillId="34" borderId="0" applyNumberFormat="0" applyBorder="0" applyAlignment="0" applyProtection="0">
      <alignment vertical="center"/>
    </xf>
    <xf numFmtId="0" fontId="44" fillId="35" borderId="0" applyNumberFormat="0" applyBorder="0" applyAlignment="0" applyProtection="0">
      <alignment vertical="center"/>
    </xf>
  </cellStyleXfs>
  <cellXfs count="109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3" fontId="10" fillId="3" borderId="1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0" fillId="3" borderId="1" xfId="0" applyFill="1" applyBorder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right" vertical="center" wrapText="1"/>
    </xf>
    <xf numFmtId="0" fontId="15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43" fontId="10" fillId="4" borderId="1" xfId="0" applyNumberFormat="1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left" vertical="center" wrapText="1"/>
    </xf>
    <xf numFmtId="43" fontId="10" fillId="4" borderId="1" xfId="0" applyNumberFormat="1" applyFont="1" applyFill="1" applyBorder="1" applyAlignment="1">
      <alignment horizontal="right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 indent="1"/>
    </xf>
    <xf numFmtId="0" fontId="10" fillId="0" borderId="1" xfId="0" applyFont="1" applyFill="1" applyBorder="1" applyAlignment="1">
      <alignment horizontal="left" vertical="center" wrapText="1" indent="1"/>
    </xf>
    <xf numFmtId="0" fontId="15" fillId="0" borderId="1" xfId="0" applyFont="1" applyBorder="1" applyAlignment="1">
      <alignment horizontal="left" vertical="center" wrapText="1" indent="2"/>
    </xf>
    <xf numFmtId="0" fontId="10" fillId="0" borderId="1" xfId="0" applyFont="1" applyBorder="1" applyAlignment="1">
      <alignment horizontal="left" vertical="center" wrapText="1"/>
    </xf>
    <xf numFmtId="0" fontId="0" fillId="0" borderId="1" xfId="0" applyBorder="1">
      <alignment vertical="center"/>
    </xf>
    <xf numFmtId="0" fontId="17" fillId="0" borderId="0" xfId="0" applyFont="1" applyAlignment="1">
      <alignment horizontal="left" vertical="top" wrapText="1"/>
    </xf>
    <xf numFmtId="0" fontId="18" fillId="0" borderId="0" xfId="0" applyFont="1" applyBorder="1" applyAlignment="1">
      <alignment horizontal="left" vertical="center" wrapText="1"/>
    </xf>
    <xf numFmtId="0" fontId="18" fillId="0" borderId="0" xfId="0" applyFont="1" applyBorder="1" applyAlignment="1">
      <alignment horizontal="right" vertical="center" wrapText="1"/>
    </xf>
    <xf numFmtId="0" fontId="19" fillId="0" borderId="1" xfId="0" applyFont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20" fillId="3" borderId="1" xfId="0" applyFont="1" applyFill="1" applyBorder="1" applyAlignment="1">
      <alignment horizontal="left" vertical="center" wrapText="1"/>
    </xf>
    <xf numFmtId="43" fontId="18" fillId="3" borderId="1" xfId="0" applyNumberFormat="1" applyFont="1" applyFill="1" applyBorder="1" applyAlignment="1">
      <alignment horizontal="center" vertical="center" wrapText="1"/>
    </xf>
    <xf numFmtId="43" fontId="21" fillId="4" borderId="1" xfId="0" applyNumberFormat="1" applyFont="1" applyFill="1" applyBorder="1" applyAlignment="1">
      <alignment horizontal="center" vertical="center" wrapText="1"/>
    </xf>
    <xf numFmtId="43" fontId="22" fillId="3" borderId="1" xfId="0" applyNumberFormat="1" applyFont="1" applyFill="1" applyBorder="1" applyAlignment="1">
      <alignment horizontal="right" vertical="center" wrapText="1"/>
    </xf>
    <xf numFmtId="0" fontId="15" fillId="0" borderId="1" xfId="0" applyFont="1" applyBorder="1" applyAlignment="1">
      <alignment horizontal="justify" vertical="center" wrapText="1" indent="2"/>
    </xf>
    <xf numFmtId="0" fontId="10" fillId="0" borderId="1" xfId="0" applyFont="1" applyBorder="1" applyAlignment="1">
      <alignment horizontal="left" vertical="center" wrapText="1" indent="2"/>
    </xf>
    <xf numFmtId="43" fontId="8" fillId="4" borderId="1" xfId="0" applyNumberFormat="1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left" vertical="center" wrapText="1" indent="2"/>
    </xf>
    <xf numFmtId="43" fontId="22" fillId="4" borderId="1" xfId="0" applyNumberFormat="1" applyFont="1" applyFill="1" applyBorder="1" applyAlignment="1">
      <alignment horizontal="right" vertical="center" wrapText="1"/>
    </xf>
    <xf numFmtId="43" fontId="22" fillId="0" borderId="1" xfId="0" applyNumberFormat="1" applyFont="1" applyBorder="1" applyAlignment="1">
      <alignment horizontal="right" vertical="top" wrapText="1"/>
    </xf>
    <xf numFmtId="0" fontId="10" fillId="0" borderId="1" xfId="0" applyFont="1" applyBorder="1" applyAlignment="1">
      <alignment horizontal="center" vertical="center" wrapText="1" indent="2"/>
    </xf>
    <xf numFmtId="0" fontId="10" fillId="3" borderId="1" xfId="0" applyFont="1" applyFill="1" applyBorder="1" applyAlignment="1">
      <alignment horizontal="center" vertical="center" wrapText="1" indent="2"/>
    </xf>
    <xf numFmtId="0" fontId="23" fillId="0" borderId="0" xfId="0" applyFont="1">
      <alignment vertical="center"/>
    </xf>
    <xf numFmtId="0" fontId="20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left" vertical="center" wrapText="1"/>
    </xf>
    <xf numFmtId="0" fontId="15" fillId="4" borderId="1" xfId="0" applyFont="1" applyFill="1" applyBorder="1" applyAlignment="1">
      <alignment vertical="center" wrapText="1"/>
    </xf>
    <xf numFmtId="0" fontId="15" fillId="4" borderId="1" xfId="0" applyFont="1" applyFill="1" applyBorder="1" applyAlignment="1">
      <alignment horizontal="left" vertical="center" wrapText="1" indent="2"/>
    </xf>
    <xf numFmtId="0" fontId="13" fillId="0" borderId="0" xfId="0" applyFont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left" vertical="center" wrapText="1" indent="2"/>
    </xf>
    <xf numFmtId="0" fontId="10" fillId="3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right" wrapText="1"/>
    </xf>
    <xf numFmtId="0" fontId="18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43" fontId="18" fillId="3" borderId="1" xfId="0" applyNumberFormat="1" applyFont="1" applyFill="1" applyBorder="1" applyAlignment="1">
      <alignment horizontal="left" vertical="center" wrapText="1"/>
    </xf>
    <xf numFmtId="43" fontId="18" fillId="0" borderId="1" xfId="0" applyNumberFormat="1" applyFont="1" applyBorder="1" applyAlignment="1">
      <alignment horizontal="left" vertical="center" wrapText="1"/>
    </xf>
    <xf numFmtId="43" fontId="18" fillId="0" borderId="1" xfId="0" applyNumberFormat="1" applyFont="1" applyBorder="1" applyAlignment="1">
      <alignment horizontal="center" vertical="center" wrapText="1"/>
    </xf>
    <xf numFmtId="43" fontId="18" fillId="0" borderId="1" xfId="0" applyNumberFormat="1" applyFont="1" applyBorder="1" applyAlignment="1">
      <alignment horizontal="left" vertical="top" wrapText="1"/>
    </xf>
    <xf numFmtId="0" fontId="18" fillId="4" borderId="1" xfId="0" applyFont="1" applyFill="1" applyBorder="1" applyAlignment="1">
      <alignment horizontal="left" vertical="center" wrapText="1"/>
    </xf>
    <xf numFmtId="0" fontId="18" fillId="0" borderId="1" xfId="0" applyFont="1" applyBorder="1" applyAlignment="1">
      <alignment horizontal="left" vertical="center" wrapText="1"/>
    </xf>
    <xf numFmtId="0" fontId="26" fillId="3" borderId="1" xfId="0" applyFont="1" applyFill="1" applyBorder="1" applyAlignment="1">
      <alignment horizontal="left" vertical="center" wrapText="1"/>
    </xf>
    <xf numFmtId="0" fontId="19" fillId="0" borderId="1" xfId="0" applyFont="1" applyBorder="1" applyAlignment="1">
      <alignment horizontal="left" vertical="center" wrapText="1"/>
    </xf>
    <xf numFmtId="0" fontId="7" fillId="0" borderId="0" xfId="0" applyFont="1" applyAlignment="1">
      <alignment horizontal="center" wrapText="1"/>
    </xf>
    <xf numFmtId="0" fontId="16" fillId="0" borderId="0" xfId="0" applyFont="1" applyAlignment="1">
      <alignment horizontal="center" wrapText="1"/>
    </xf>
    <xf numFmtId="0" fontId="10" fillId="0" borderId="0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0" fillId="4" borderId="1" xfId="0" applyFont="1" applyFill="1" applyBorder="1" applyAlignment="1">
      <alignment vertical="center" wrapText="1"/>
    </xf>
    <xf numFmtId="0" fontId="19" fillId="4" borderId="1" xfId="0" applyFont="1" applyFill="1" applyBorder="1" applyAlignment="1">
      <alignment horizontal="center" vertical="center" wrapText="1"/>
    </xf>
    <xf numFmtId="0" fontId="19" fillId="4" borderId="2" xfId="0" applyFont="1" applyFill="1" applyBorder="1" applyAlignment="1">
      <alignment horizontal="center" vertical="center" wrapText="1"/>
    </xf>
    <xf numFmtId="0" fontId="19" fillId="4" borderId="4" xfId="0" applyFont="1" applyFill="1" applyBorder="1" applyAlignment="1">
      <alignment horizontal="center" vertical="center" wrapText="1"/>
    </xf>
    <xf numFmtId="0" fontId="19" fillId="4" borderId="3" xfId="0" applyFont="1" applyFill="1" applyBorder="1" applyAlignment="1">
      <alignment horizontal="center" vertical="center" wrapText="1"/>
    </xf>
    <xf numFmtId="43" fontId="10" fillId="0" borderId="1" xfId="0" applyNumberFormat="1" applyFont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10" fillId="0" borderId="0" xfId="0" applyFont="1" applyBorder="1" applyAlignment="1">
      <alignment horizontal="left" wrapText="1"/>
    </xf>
    <xf numFmtId="0" fontId="19" fillId="4" borderId="5" xfId="0" applyFont="1" applyFill="1" applyBorder="1" applyAlignment="1">
      <alignment horizontal="center" vertical="center" wrapText="1"/>
    </xf>
    <xf numFmtId="0" fontId="19" fillId="4" borderId="6" xfId="0" applyFont="1" applyFill="1" applyBorder="1" applyAlignment="1">
      <alignment horizontal="center" vertical="center" wrapText="1"/>
    </xf>
    <xf numFmtId="0" fontId="19" fillId="4" borderId="7" xfId="0" applyFont="1" applyFill="1" applyBorder="1" applyAlignment="1">
      <alignment horizontal="center" vertical="center" wrapText="1"/>
    </xf>
    <xf numFmtId="43" fontId="10" fillId="3" borderId="8" xfId="0" applyNumberFormat="1" applyFont="1" applyFill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43" fontId="19" fillId="0" borderId="1" xfId="0" applyNumberFormat="1" applyFont="1" applyBorder="1" applyAlignment="1">
      <alignment horizontal="center" vertical="center" wrapText="1"/>
    </xf>
    <xf numFmtId="0" fontId="26" fillId="3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tyles" Target="styles.xml"/><Relationship Id="rId13" Type="http://schemas.openxmlformats.org/officeDocument/2006/relationships/sharedStrings" Target="sharedString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9"/>
  <sheetViews>
    <sheetView workbookViewId="0">
      <selection activeCell="N9" sqref="N9"/>
    </sheetView>
  </sheetViews>
  <sheetFormatPr defaultColWidth="9" defaultRowHeight="13.5" outlineLevelCol="7"/>
  <cols>
    <col min="1" max="1" width="15.625" customWidth="1"/>
    <col min="5" max="5" width="15.625" customWidth="1"/>
  </cols>
  <sheetData>
    <row r="1" ht="28.5" customHeight="1" spans="1:8">
      <c r="A1" s="12" t="s">
        <v>0</v>
      </c>
      <c r="B1" s="36"/>
      <c r="C1" s="36"/>
      <c r="D1" s="36"/>
      <c r="E1" s="36"/>
      <c r="F1" s="36"/>
      <c r="G1" s="36"/>
      <c r="H1" s="36"/>
    </row>
    <row r="2" ht="15" customHeight="1" spans="1:8">
      <c r="A2" s="105"/>
      <c r="B2" s="105"/>
      <c r="C2" s="105"/>
      <c r="D2" s="105"/>
      <c r="E2" s="105"/>
      <c r="F2" s="105"/>
      <c r="G2" s="105" t="s">
        <v>1</v>
      </c>
      <c r="H2" s="105"/>
    </row>
    <row r="3" ht="28.9" customHeight="1" spans="1:8">
      <c r="A3" s="72" t="s">
        <v>2</v>
      </c>
      <c r="B3" s="72"/>
      <c r="C3" s="72"/>
      <c r="D3" s="72"/>
      <c r="E3" s="45" t="s">
        <v>3</v>
      </c>
      <c r="F3" s="45"/>
      <c r="G3" s="45"/>
      <c r="H3" s="45"/>
    </row>
    <row r="4" ht="37.5" customHeight="1" spans="1:8">
      <c r="A4" s="72" t="s">
        <v>4</v>
      </c>
      <c r="B4" s="45" t="s">
        <v>5</v>
      </c>
      <c r="C4" s="45" t="s">
        <v>6</v>
      </c>
      <c r="D4" s="45" t="s">
        <v>7</v>
      </c>
      <c r="E4" s="72" t="s">
        <v>4</v>
      </c>
      <c r="F4" s="45" t="s">
        <v>5</v>
      </c>
      <c r="G4" s="106" t="s">
        <v>6</v>
      </c>
      <c r="H4" s="45" t="s">
        <v>7</v>
      </c>
    </row>
    <row r="5" ht="25.5" customHeight="1" spans="1:8">
      <c r="A5" s="45" t="s">
        <v>8</v>
      </c>
      <c r="B5" s="48">
        <f>SUM(C5:D5)</f>
        <v>743.2</v>
      </c>
      <c r="C5" s="76">
        <f>SUM(C6:C8)</f>
        <v>743.2</v>
      </c>
      <c r="D5" s="76">
        <f>SUM(D6:D8)</f>
        <v>0</v>
      </c>
      <c r="E5" s="45" t="s">
        <v>9</v>
      </c>
      <c r="F5" s="48">
        <f>SUM(G5:H5)</f>
        <v>0</v>
      </c>
      <c r="G5" s="76"/>
      <c r="H5" s="76"/>
    </row>
    <row r="6" ht="25.5" customHeight="1" spans="1:8">
      <c r="A6" s="45" t="s">
        <v>10</v>
      </c>
      <c r="B6" s="48">
        <f t="shared" ref="B6:B19" si="0">SUM(C6:D6)</f>
        <v>743.2</v>
      </c>
      <c r="C6" s="76">
        <v>743.2</v>
      </c>
      <c r="D6" s="76"/>
      <c r="E6" s="45" t="s">
        <v>11</v>
      </c>
      <c r="F6" s="48">
        <f t="shared" ref="F6:F15" si="1">SUM(G6:H6)</f>
        <v>743.2</v>
      </c>
      <c r="G6" s="76">
        <v>743.2</v>
      </c>
      <c r="H6" s="76"/>
    </row>
    <row r="7" ht="37.5" customHeight="1" spans="1:8">
      <c r="A7" s="45" t="s">
        <v>12</v>
      </c>
      <c r="B7" s="48">
        <f t="shared" si="0"/>
        <v>0</v>
      </c>
      <c r="C7" s="76"/>
      <c r="D7" s="76"/>
      <c r="E7" s="45" t="s">
        <v>13</v>
      </c>
      <c r="F7" s="48">
        <f t="shared" si="1"/>
        <v>0</v>
      </c>
      <c r="G7" s="76"/>
      <c r="H7" s="76"/>
    </row>
    <row r="8" ht="37.5" customHeight="1" spans="1:8">
      <c r="A8" s="45" t="s">
        <v>14</v>
      </c>
      <c r="B8" s="48">
        <f t="shared" si="0"/>
        <v>0</v>
      </c>
      <c r="C8" s="76"/>
      <c r="D8" s="76"/>
      <c r="E8" s="45" t="s">
        <v>15</v>
      </c>
      <c r="F8" s="48">
        <f t="shared" si="1"/>
        <v>0</v>
      </c>
      <c r="G8" s="76"/>
      <c r="H8" s="76"/>
    </row>
    <row r="9" ht="37.5" customHeight="1" spans="1:8">
      <c r="A9" s="90" t="s">
        <v>16</v>
      </c>
      <c r="B9" s="48">
        <f t="shared" si="0"/>
        <v>0</v>
      </c>
      <c r="C9" s="76"/>
      <c r="D9" s="76"/>
      <c r="E9" s="90"/>
      <c r="F9" s="48">
        <f t="shared" si="1"/>
        <v>0</v>
      </c>
      <c r="G9" s="76"/>
      <c r="H9" s="76"/>
    </row>
    <row r="10" ht="25.5" customHeight="1" spans="1:8">
      <c r="A10" s="90" t="s">
        <v>17</v>
      </c>
      <c r="B10" s="48">
        <f t="shared" si="0"/>
        <v>0</v>
      </c>
      <c r="C10" s="76">
        <f>SUM(C11:C15)</f>
        <v>0</v>
      </c>
      <c r="D10" s="76">
        <f>SUM(D11:D15)</f>
        <v>0</v>
      </c>
      <c r="E10" s="90"/>
      <c r="F10" s="48">
        <f t="shared" si="1"/>
        <v>0</v>
      </c>
      <c r="G10" s="76"/>
      <c r="H10" s="76"/>
    </row>
    <row r="11" ht="27" customHeight="1" spans="1:8">
      <c r="A11" s="45" t="s">
        <v>18</v>
      </c>
      <c r="B11" s="48">
        <f t="shared" si="0"/>
        <v>0</v>
      </c>
      <c r="C11" s="76"/>
      <c r="D11" s="76"/>
      <c r="E11" s="45"/>
      <c r="F11" s="48">
        <f t="shared" si="1"/>
        <v>0</v>
      </c>
      <c r="G11" s="76"/>
      <c r="H11" s="76"/>
    </row>
    <row r="12" ht="25.5" customHeight="1" spans="1:8">
      <c r="A12" s="45" t="s">
        <v>19</v>
      </c>
      <c r="B12" s="48">
        <f t="shared" si="0"/>
        <v>0</v>
      </c>
      <c r="C12" s="76"/>
      <c r="D12" s="76"/>
      <c r="E12" s="45"/>
      <c r="F12" s="48">
        <f t="shared" si="1"/>
        <v>0</v>
      </c>
      <c r="G12" s="76"/>
      <c r="H12" s="76"/>
    </row>
    <row r="13" ht="25.5" customHeight="1" spans="1:8">
      <c r="A13" s="45" t="s">
        <v>20</v>
      </c>
      <c r="B13" s="48">
        <f t="shared" si="0"/>
        <v>0</v>
      </c>
      <c r="C13" s="76"/>
      <c r="D13" s="76"/>
      <c r="E13" s="45"/>
      <c r="F13" s="48">
        <f t="shared" si="1"/>
        <v>0</v>
      </c>
      <c r="G13" s="76"/>
      <c r="H13" s="76"/>
    </row>
    <row r="14" ht="25.5" customHeight="1" spans="1:8">
      <c r="A14" s="45" t="s">
        <v>21</v>
      </c>
      <c r="B14" s="48">
        <f t="shared" si="0"/>
        <v>0</v>
      </c>
      <c r="C14" s="76"/>
      <c r="D14" s="76"/>
      <c r="E14" s="45"/>
      <c r="F14" s="48">
        <f t="shared" si="1"/>
        <v>0</v>
      </c>
      <c r="G14" s="76"/>
      <c r="H14" s="76"/>
    </row>
    <row r="15" ht="19.9" customHeight="1" spans="1:8">
      <c r="A15" s="45" t="s">
        <v>22</v>
      </c>
      <c r="B15" s="48">
        <f t="shared" si="0"/>
        <v>0</v>
      </c>
      <c r="C15" s="107"/>
      <c r="D15" s="107"/>
      <c r="E15" s="45"/>
      <c r="F15" s="48">
        <f t="shared" si="1"/>
        <v>0</v>
      </c>
      <c r="G15" s="107"/>
      <c r="H15" s="107"/>
    </row>
    <row r="16" ht="25.5" customHeight="1" spans="1:8">
      <c r="A16" s="108" t="s">
        <v>23</v>
      </c>
      <c r="B16" s="48">
        <f t="shared" si="0"/>
        <v>743.2</v>
      </c>
      <c r="C16" s="48">
        <f>C5+C9+C10</f>
        <v>743.2</v>
      </c>
      <c r="D16" s="48">
        <f>D5+D9+D10</f>
        <v>0</v>
      </c>
      <c r="E16" s="108" t="s">
        <v>24</v>
      </c>
      <c r="F16" s="48">
        <f>SUM(F5:F15)</f>
        <v>743.2</v>
      </c>
      <c r="G16" s="48">
        <f>SUM(G5:G15)</f>
        <v>743.2</v>
      </c>
      <c r="H16" s="48">
        <f>SUM(H5:H15)</f>
        <v>0</v>
      </c>
    </row>
    <row r="17" ht="25.5" customHeight="1" spans="1:8">
      <c r="A17" s="45" t="s">
        <v>25</v>
      </c>
      <c r="B17" s="48">
        <f t="shared" si="0"/>
        <v>0</v>
      </c>
      <c r="C17" s="76"/>
      <c r="D17" s="76"/>
      <c r="E17" s="45" t="s">
        <v>26</v>
      </c>
      <c r="F17" s="48">
        <f>SUM(G17:H17)</f>
        <v>0</v>
      </c>
      <c r="G17" s="76"/>
      <c r="H17" s="76"/>
    </row>
    <row r="18" ht="25.5" customHeight="1" spans="1:8">
      <c r="A18" s="45" t="s">
        <v>27</v>
      </c>
      <c r="B18" s="48">
        <f t="shared" si="0"/>
        <v>0</v>
      </c>
      <c r="C18" s="76"/>
      <c r="D18" s="76"/>
      <c r="E18" s="45"/>
      <c r="F18" s="48">
        <f>SUM(G18:H18)</f>
        <v>0</v>
      </c>
      <c r="G18" s="76"/>
      <c r="H18" s="76"/>
    </row>
    <row r="19" ht="33" customHeight="1" spans="1:8">
      <c r="A19" s="108" t="s">
        <v>28</v>
      </c>
      <c r="B19" s="48">
        <f t="shared" si="0"/>
        <v>743.2</v>
      </c>
      <c r="C19" s="48">
        <f>SUM(C16:C18)</f>
        <v>743.2</v>
      </c>
      <c r="D19" s="48">
        <f>SUM(D16:D18)</f>
        <v>0</v>
      </c>
      <c r="E19" s="108" t="s">
        <v>29</v>
      </c>
      <c r="F19" s="48">
        <f>SUM(F16:F18)</f>
        <v>743.2</v>
      </c>
      <c r="G19" s="48">
        <f>SUM(G16:G18)</f>
        <v>743.2</v>
      </c>
      <c r="H19" s="48">
        <f>SUM(H16:H18)</f>
        <v>0</v>
      </c>
    </row>
  </sheetData>
  <mergeCells count="6">
    <mergeCell ref="A1:H1"/>
    <mergeCell ref="A2:C2"/>
    <mergeCell ref="E2:F2"/>
    <mergeCell ref="G2:H2"/>
    <mergeCell ref="A3:D3"/>
    <mergeCell ref="E3:H3"/>
  </mergeCells>
  <pageMargins left="0.314583333333333" right="0.314583333333333" top="0.75" bottom="0.75" header="0.3" footer="0.3"/>
  <pageSetup paperSize="9" fitToHeight="0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6"/>
  <sheetViews>
    <sheetView workbookViewId="0">
      <selection activeCell="A12" sqref="A12"/>
    </sheetView>
  </sheetViews>
  <sheetFormatPr defaultColWidth="9" defaultRowHeight="13.5"/>
  <cols>
    <col min="1" max="1" width="12.625" customWidth="1"/>
    <col min="2" max="4" width="19.375" customWidth="1"/>
    <col min="6" max="6" width="15" customWidth="1"/>
    <col min="7" max="8" width="13.625" customWidth="1"/>
  </cols>
  <sheetData>
    <row r="1" ht="28.5" customHeight="1" spans="1:9">
      <c r="A1" s="12" t="s">
        <v>134</v>
      </c>
      <c r="B1" s="12"/>
      <c r="C1" s="12"/>
      <c r="D1" s="12"/>
      <c r="E1" s="12"/>
      <c r="F1" s="12"/>
      <c r="G1" s="12"/>
      <c r="H1" s="12"/>
      <c r="I1" s="12"/>
    </row>
    <row r="2" spans="1:9">
      <c r="A2" s="12"/>
      <c r="B2" s="12"/>
      <c r="C2" s="12"/>
      <c r="D2" s="12"/>
      <c r="E2" s="12"/>
      <c r="F2" s="12"/>
      <c r="G2" s="12"/>
      <c r="H2" s="12"/>
      <c r="I2" s="12"/>
    </row>
    <row r="3" ht="15" customHeight="1" spans="1:9">
      <c r="A3" s="2"/>
      <c r="B3" s="2"/>
      <c r="C3" s="2"/>
      <c r="D3" s="2"/>
      <c r="E3" s="2"/>
      <c r="F3" s="2"/>
      <c r="G3" s="3" t="s">
        <v>1</v>
      </c>
      <c r="H3" s="3"/>
      <c r="I3" s="3"/>
    </row>
    <row r="4" ht="24" customHeight="1" spans="1:9">
      <c r="A4" s="13" t="s">
        <v>135</v>
      </c>
      <c r="B4" s="14" t="s">
        <v>136</v>
      </c>
      <c r="C4" s="14"/>
      <c r="D4" s="13" t="s">
        <v>137</v>
      </c>
      <c r="E4" s="13" t="s">
        <v>46</v>
      </c>
      <c r="F4" s="14" t="s">
        <v>138</v>
      </c>
      <c r="G4" s="14"/>
      <c r="H4" s="14"/>
      <c r="I4" s="13" t="s">
        <v>124</v>
      </c>
    </row>
    <row r="5" ht="46.15" customHeight="1" spans="1:9">
      <c r="A5" s="15"/>
      <c r="B5" s="14" t="s">
        <v>139</v>
      </c>
      <c r="C5" s="14" t="s">
        <v>140</v>
      </c>
      <c r="D5" s="15"/>
      <c r="E5" s="15"/>
      <c r="F5" s="14" t="s">
        <v>35</v>
      </c>
      <c r="G5" s="14" t="s">
        <v>36</v>
      </c>
      <c r="H5" s="14" t="s">
        <v>37</v>
      </c>
      <c r="I5" s="15"/>
    </row>
    <row r="6" ht="46" customHeight="1" spans="1:9">
      <c r="A6" s="16" t="s">
        <v>141</v>
      </c>
      <c r="B6" s="17" t="s">
        <v>142</v>
      </c>
      <c r="C6" s="14" t="s">
        <v>143</v>
      </c>
      <c r="D6" s="14" t="s">
        <v>45</v>
      </c>
      <c r="E6" s="18">
        <f t="shared" ref="E6:E20" si="0">SUM(F6:H6)</f>
        <v>7.6</v>
      </c>
      <c r="F6" s="14">
        <v>7.6</v>
      </c>
      <c r="G6" s="19"/>
      <c r="H6" s="19"/>
      <c r="I6" s="24"/>
    </row>
    <row r="7" ht="46" customHeight="1" spans="1:9">
      <c r="A7" s="16" t="s">
        <v>141</v>
      </c>
      <c r="B7" s="17" t="s">
        <v>144</v>
      </c>
      <c r="C7" s="14" t="s">
        <v>145</v>
      </c>
      <c r="D7" s="14" t="s">
        <v>45</v>
      </c>
      <c r="E7" s="18">
        <f t="shared" si="0"/>
        <v>0.8</v>
      </c>
      <c r="F7" s="14">
        <v>0.8</v>
      </c>
      <c r="G7" s="19"/>
      <c r="H7" s="19"/>
      <c r="I7" s="24"/>
    </row>
    <row r="8" ht="46" customHeight="1" spans="1:9">
      <c r="A8" s="16" t="s">
        <v>141</v>
      </c>
      <c r="B8" s="17" t="s">
        <v>144</v>
      </c>
      <c r="C8" s="14" t="s">
        <v>146</v>
      </c>
      <c r="D8" s="14" t="s">
        <v>45</v>
      </c>
      <c r="E8" s="18">
        <f t="shared" si="0"/>
        <v>40</v>
      </c>
      <c r="F8" s="14">
        <v>40</v>
      </c>
      <c r="G8" s="19"/>
      <c r="H8" s="19"/>
      <c r="I8" s="24"/>
    </row>
    <row r="9" ht="46" customHeight="1" spans="1:9">
      <c r="A9" s="16" t="s">
        <v>141</v>
      </c>
      <c r="B9" s="17" t="s">
        <v>147</v>
      </c>
      <c r="C9" s="14" t="s">
        <v>147</v>
      </c>
      <c r="D9" s="14" t="s">
        <v>45</v>
      </c>
      <c r="E9" s="18">
        <f t="shared" si="0"/>
        <v>130</v>
      </c>
      <c r="F9" s="14">
        <v>130</v>
      </c>
      <c r="G9" s="19"/>
      <c r="H9" s="19"/>
      <c r="I9" s="24"/>
    </row>
    <row r="10" ht="46" customHeight="1" spans="1:9">
      <c r="A10" s="16" t="s">
        <v>148</v>
      </c>
      <c r="B10" s="17" t="s">
        <v>149</v>
      </c>
      <c r="C10" s="14" t="s">
        <v>150</v>
      </c>
      <c r="D10" s="14" t="s">
        <v>45</v>
      </c>
      <c r="E10" s="18">
        <f t="shared" si="0"/>
        <v>2</v>
      </c>
      <c r="F10" s="14">
        <v>2</v>
      </c>
      <c r="G10" s="19"/>
      <c r="H10" s="19"/>
      <c r="I10" s="24" t="s">
        <v>151</v>
      </c>
    </row>
    <row r="11" ht="22.5" customHeight="1" spans="1:9">
      <c r="A11" s="19"/>
      <c r="B11" s="19"/>
      <c r="C11" s="19"/>
      <c r="D11" s="19"/>
      <c r="E11" s="18">
        <f t="shared" si="0"/>
        <v>0</v>
      </c>
      <c r="F11" s="19"/>
      <c r="G11" s="19"/>
      <c r="H11" s="19"/>
      <c r="I11" s="25"/>
    </row>
    <row r="12" ht="22.5" customHeight="1" spans="1:9">
      <c r="A12" s="19"/>
      <c r="B12" s="19"/>
      <c r="C12" s="19"/>
      <c r="D12" s="19"/>
      <c r="E12" s="18">
        <f t="shared" si="0"/>
        <v>0</v>
      </c>
      <c r="F12" s="19"/>
      <c r="G12" s="19"/>
      <c r="H12" s="19"/>
      <c r="I12" s="25"/>
    </row>
    <row r="13" ht="22.5" customHeight="1" spans="1:9">
      <c r="A13" s="19"/>
      <c r="B13" s="19"/>
      <c r="C13" s="19"/>
      <c r="D13" s="19"/>
      <c r="E13" s="18">
        <f t="shared" si="0"/>
        <v>0</v>
      </c>
      <c r="F13" s="19"/>
      <c r="G13" s="19"/>
      <c r="H13" s="19"/>
      <c r="I13" s="25"/>
    </row>
    <row r="14" ht="22.5" customHeight="1" spans="1:9">
      <c r="A14" s="20"/>
      <c r="B14" s="21"/>
      <c r="C14" s="22"/>
      <c r="D14" s="20" t="s">
        <v>46</v>
      </c>
      <c r="E14" s="18">
        <f>SUM(E6:E13)</f>
        <v>180.4</v>
      </c>
      <c r="F14" s="18">
        <f>SUM(F6:F13)</f>
        <v>180.4</v>
      </c>
      <c r="G14" s="18">
        <f>SUM(G6:G13)</f>
        <v>0</v>
      </c>
      <c r="H14" s="18">
        <f>SUM(H6:H13)</f>
        <v>0</v>
      </c>
      <c r="I14" s="26"/>
    </row>
    <row r="15" ht="25.5" spans="1:9">
      <c r="A15" s="11" t="s">
        <v>152</v>
      </c>
      <c r="B15" s="11"/>
      <c r="C15" s="11"/>
      <c r="D15" s="11"/>
      <c r="E15" s="11"/>
      <c r="F15" s="11"/>
      <c r="G15" s="11"/>
      <c r="H15" s="11"/>
      <c r="I15" s="11"/>
    </row>
    <row r="16" ht="21" customHeight="1" spans="1:9">
      <c r="A16" s="23" t="s">
        <v>153</v>
      </c>
      <c r="B16" s="23"/>
      <c r="C16" s="23"/>
      <c r="D16" s="23"/>
      <c r="E16" s="23"/>
      <c r="F16" s="23"/>
      <c r="G16" s="23"/>
      <c r="H16" s="23"/>
      <c r="I16" s="23"/>
    </row>
  </sheetData>
  <mergeCells count="10">
    <mergeCell ref="G3:I3"/>
    <mergeCell ref="B4:C4"/>
    <mergeCell ref="F4:H4"/>
    <mergeCell ref="A15:I15"/>
    <mergeCell ref="A16:I16"/>
    <mergeCell ref="A4:A5"/>
    <mergeCell ref="D4:D5"/>
    <mergeCell ref="E4:E5"/>
    <mergeCell ref="I4:I5"/>
    <mergeCell ref="A1:I2"/>
  </mergeCells>
  <pageMargins left="0.75" right="0.75" top="1" bottom="1" header="0.5" footer="0.5"/>
  <pageSetup paperSize="9" scale="91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6"/>
  <sheetViews>
    <sheetView tabSelected="1" topLeftCell="A16" workbookViewId="0">
      <selection activeCell="K28" sqref="K28"/>
    </sheetView>
  </sheetViews>
  <sheetFormatPr defaultColWidth="9" defaultRowHeight="13.5"/>
  <cols>
    <col min="1" max="5" width="21.125" customWidth="1"/>
  </cols>
  <sheetData>
    <row r="1" ht="30" customHeight="1" spans="1:5">
      <c r="A1" s="1" t="s">
        <v>154</v>
      </c>
      <c r="B1" s="1"/>
      <c r="C1" s="1"/>
      <c r="D1" s="1"/>
      <c r="E1" s="1"/>
    </row>
    <row r="2" ht="15" customHeight="1" spans="1:9">
      <c r="A2" s="2"/>
      <c r="B2" s="2"/>
      <c r="C2" s="2"/>
      <c r="D2" s="2"/>
      <c r="E2" s="3" t="s">
        <v>1</v>
      </c>
      <c r="F2" s="2"/>
      <c r="G2" s="3"/>
      <c r="H2" s="3"/>
      <c r="I2" s="3"/>
    </row>
    <row r="3" ht="30" customHeight="1" spans="1:5">
      <c r="A3" s="4" t="s">
        <v>136</v>
      </c>
      <c r="B3" s="4"/>
      <c r="C3" s="4"/>
      <c r="D3" s="4"/>
      <c r="E3" s="4"/>
    </row>
    <row r="4" ht="30" customHeight="1" spans="1:5">
      <c r="A4" s="4" t="s">
        <v>155</v>
      </c>
      <c r="B4" s="4"/>
      <c r="C4" s="4"/>
      <c r="D4" s="5" t="s">
        <v>139</v>
      </c>
      <c r="E4" s="5"/>
    </row>
    <row r="5" ht="30" customHeight="1" spans="1:5">
      <c r="A5" s="4" t="s">
        <v>156</v>
      </c>
      <c r="B5" s="4" t="s">
        <v>157</v>
      </c>
      <c r="C5" s="4"/>
      <c r="D5" s="6">
        <v>180.4</v>
      </c>
      <c r="E5" s="6"/>
    </row>
    <row r="6" ht="30" customHeight="1" spans="1:5">
      <c r="A6" s="4"/>
      <c r="B6" s="4" t="s">
        <v>158</v>
      </c>
      <c r="C6" s="4"/>
      <c r="D6" s="7">
        <v>180.4</v>
      </c>
      <c r="E6" s="7"/>
    </row>
    <row r="7" ht="30" customHeight="1" spans="1:5">
      <c r="A7" s="4"/>
      <c r="B7" s="4" t="s">
        <v>159</v>
      </c>
      <c r="C7" s="4"/>
      <c r="D7" s="7"/>
      <c r="E7" s="7"/>
    </row>
    <row r="8" ht="30" customHeight="1" spans="1:5">
      <c r="A8" s="8" t="s">
        <v>160</v>
      </c>
      <c r="B8" s="4" t="s">
        <v>161</v>
      </c>
      <c r="C8" s="4"/>
      <c r="D8" s="4"/>
      <c r="E8" s="4"/>
    </row>
    <row r="9" ht="30" customHeight="1" spans="1:5">
      <c r="A9" s="9"/>
      <c r="B9" s="4"/>
      <c r="C9" s="4"/>
      <c r="D9" s="4"/>
      <c r="E9" s="4"/>
    </row>
    <row r="10" ht="30" customHeight="1" spans="1:5">
      <c r="A10" s="4" t="s">
        <v>162</v>
      </c>
      <c r="B10" s="4" t="s">
        <v>163</v>
      </c>
      <c r="C10" s="4" t="s">
        <v>164</v>
      </c>
      <c r="D10" s="4" t="s">
        <v>165</v>
      </c>
      <c r="E10" s="4" t="s">
        <v>166</v>
      </c>
    </row>
    <row r="11" ht="30" customHeight="1" spans="1:5">
      <c r="A11" s="4"/>
      <c r="B11" s="8" t="s">
        <v>167</v>
      </c>
      <c r="C11" s="8" t="s">
        <v>168</v>
      </c>
      <c r="D11" s="6" t="s">
        <v>169</v>
      </c>
      <c r="E11" s="6" t="s">
        <v>170</v>
      </c>
    </row>
    <row r="12" ht="30" customHeight="1" spans="1:5">
      <c r="A12" s="4"/>
      <c r="B12" s="10"/>
      <c r="C12" s="10"/>
      <c r="D12" s="6" t="s">
        <v>171</v>
      </c>
      <c r="E12" s="6" t="s">
        <v>172</v>
      </c>
    </row>
    <row r="13" ht="30" customHeight="1" spans="1:5">
      <c r="A13" s="4"/>
      <c r="B13" s="10"/>
      <c r="C13" s="9"/>
      <c r="D13" s="6" t="s">
        <v>173</v>
      </c>
      <c r="E13" s="6" t="s">
        <v>174</v>
      </c>
    </row>
    <row r="14" ht="30" customHeight="1" spans="1:5">
      <c r="A14" s="4"/>
      <c r="B14" s="10"/>
      <c r="C14" s="10" t="s">
        <v>175</v>
      </c>
      <c r="D14" s="6" t="s">
        <v>176</v>
      </c>
      <c r="E14" s="6" t="s">
        <v>177</v>
      </c>
    </row>
    <row r="15" ht="33" customHeight="1" spans="1:5">
      <c r="A15" s="4"/>
      <c r="B15" s="10"/>
      <c r="C15" s="10"/>
      <c r="D15" s="6" t="s">
        <v>178</v>
      </c>
      <c r="E15" s="6" t="s">
        <v>177</v>
      </c>
    </row>
    <row r="16" ht="33" customHeight="1" spans="1:5">
      <c r="A16" s="4"/>
      <c r="B16" s="10"/>
      <c r="C16" s="9"/>
      <c r="D16" s="6" t="s">
        <v>179</v>
      </c>
      <c r="E16" s="6" t="s">
        <v>180</v>
      </c>
    </row>
    <row r="17" ht="33" customHeight="1" spans="1:5">
      <c r="A17" s="4"/>
      <c r="B17" s="10"/>
      <c r="C17" s="10" t="s">
        <v>181</v>
      </c>
      <c r="D17" s="6" t="s">
        <v>182</v>
      </c>
      <c r="E17" s="6" t="s">
        <v>183</v>
      </c>
    </row>
    <row r="18" ht="33" customHeight="1" spans="1:5">
      <c r="A18" s="4"/>
      <c r="B18" s="10"/>
      <c r="C18" s="9"/>
      <c r="D18" s="6" t="s">
        <v>109</v>
      </c>
      <c r="E18" s="6" t="s">
        <v>184</v>
      </c>
    </row>
    <row r="19" ht="33" customHeight="1" spans="1:5">
      <c r="A19" s="4"/>
      <c r="B19" s="9"/>
      <c r="C19" s="4" t="s">
        <v>185</v>
      </c>
      <c r="D19" s="6" t="s">
        <v>186</v>
      </c>
      <c r="E19" s="6" t="s">
        <v>187</v>
      </c>
    </row>
    <row r="20" ht="33" customHeight="1" spans="1:5">
      <c r="A20" s="4"/>
      <c r="B20" s="4" t="s">
        <v>188</v>
      </c>
      <c r="C20" s="4" t="s">
        <v>189</v>
      </c>
      <c r="D20" s="4"/>
      <c r="E20" s="4"/>
    </row>
    <row r="21" ht="33" customHeight="1" spans="1:5">
      <c r="A21" s="4"/>
      <c r="B21" s="4"/>
      <c r="C21" s="8" t="s">
        <v>190</v>
      </c>
      <c r="D21" s="6" t="s">
        <v>191</v>
      </c>
      <c r="E21" s="6" t="s">
        <v>192</v>
      </c>
    </row>
    <row r="22" ht="33" customHeight="1" spans="1:5">
      <c r="A22" s="4"/>
      <c r="B22" s="4"/>
      <c r="C22" s="9"/>
      <c r="D22" s="6" t="s">
        <v>193</v>
      </c>
      <c r="E22" s="6" t="s">
        <v>194</v>
      </c>
    </row>
    <row r="23" ht="33" customHeight="1" spans="1:5">
      <c r="A23" s="4"/>
      <c r="B23" s="4"/>
      <c r="C23" s="4" t="s">
        <v>195</v>
      </c>
      <c r="D23" s="4"/>
      <c r="E23" s="4"/>
    </row>
    <row r="24" ht="33" customHeight="1" spans="1:5">
      <c r="A24" s="4"/>
      <c r="B24" s="4"/>
      <c r="C24" s="4" t="s">
        <v>196</v>
      </c>
      <c r="D24" s="4"/>
      <c r="E24" s="4"/>
    </row>
    <row r="25" ht="33" customHeight="1" spans="1:5">
      <c r="A25" s="4"/>
      <c r="B25" s="4"/>
      <c r="C25" s="4" t="s">
        <v>197</v>
      </c>
      <c r="D25" s="6" t="s">
        <v>198</v>
      </c>
      <c r="E25" s="6" t="s">
        <v>199</v>
      </c>
    </row>
    <row r="26" ht="25.5" spans="1:5">
      <c r="A26" s="11" t="s">
        <v>200</v>
      </c>
      <c r="B26" s="11"/>
      <c r="C26" s="11"/>
      <c r="D26" s="11"/>
      <c r="E26" s="11"/>
    </row>
  </sheetData>
  <mergeCells count="23">
    <mergeCell ref="A1:E1"/>
    <mergeCell ref="G2:I2"/>
    <mergeCell ref="A3:C3"/>
    <mergeCell ref="D3:E3"/>
    <mergeCell ref="A4:C4"/>
    <mergeCell ref="D4:E4"/>
    <mergeCell ref="B5:C5"/>
    <mergeCell ref="D5:E5"/>
    <mergeCell ref="B6:C6"/>
    <mergeCell ref="D6:E6"/>
    <mergeCell ref="B7:C7"/>
    <mergeCell ref="D7:E7"/>
    <mergeCell ref="A26:E26"/>
    <mergeCell ref="A5:A7"/>
    <mergeCell ref="A8:A9"/>
    <mergeCell ref="A10:A25"/>
    <mergeCell ref="B11:B19"/>
    <mergeCell ref="B20:B25"/>
    <mergeCell ref="C11:C13"/>
    <mergeCell ref="C14:C16"/>
    <mergeCell ref="C17:C18"/>
    <mergeCell ref="C21:C22"/>
    <mergeCell ref="B8:E9"/>
  </mergeCells>
  <pageMargins left="0.75" right="0.75" top="1" bottom="1" header="0.5" footer="0.5"/>
  <pageSetup paperSize="9" scale="62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20"/>
  <sheetViews>
    <sheetView workbookViewId="0">
      <selection activeCell="G28" sqref="G28"/>
    </sheetView>
  </sheetViews>
  <sheetFormatPr defaultColWidth="9" defaultRowHeight="13.5"/>
  <cols>
    <col min="1" max="1" width="29.5" customWidth="1"/>
  </cols>
  <sheetData>
    <row r="1" ht="27" spans="1:19">
      <c r="A1" s="12" t="s">
        <v>30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</row>
    <row r="2" ht="15" customHeight="1" spans="1:19">
      <c r="A2" s="84"/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96"/>
      <c r="N2" s="84"/>
      <c r="O2" s="97"/>
      <c r="P2" s="28" t="s">
        <v>1</v>
      </c>
      <c r="Q2" s="28"/>
      <c r="R2" s="28"/>
      <c r="S2" s="28"/>
    </row>
    <row r="3" ht="15" customHeight="1" spans="1:19">
      <c r="A3" s="29" t="s">
        <v>31</v>
      </c>
      <c r="B3" s="29" t="s">
        <v>32</v>
      </c>
      <c r="C3" s="29" t="s">
        <v>33</v>
      </c>
      <c r="D3" s="29"/>
      <c r="E3" s="29"/>
      <c r="F3" s="29"/>
      <c r="G3" s="29"/>
      <c r="H3" s="29"/>
      <c r="I3" s="29"/>
      <c r="J3" s="29"/>
      <c r="K3" s="29"/>
      <c r="L3" s="29"/>
      <c r="M3" s="16" t="s">
        <v>34</v>
      </c>
      <c r="N3" s="16"/>
      <c r="O3" s="16"/>
      <c r="P3" s="16"/>
      <c r="Q3" s="16"/>
      <c r="R3" s="16"/>
      <c r="S3" s="16"/>
    </row>
    <row r="4" ht="15" customHeight="1" spans="1:19">
      <c r="A4" s="29"/>
      <c r="B4" s="29"/>
      <c r="C4" s="90" t="s">
        <v>5</v>
      </c>
      <c r="D4" s="91" t="s">
        <v>35</v>
      </c>
      <c r="E4" s="91" t="s">
        <v>36</v>
      </c>
      <c r="F4" s="91" t="s">
        <v>37</v>
      </c>
      <c r="G4" s="91" t="s">
        <v>38</v>
      </c>
      <c r="H4" s="90" t="s">
        <v>18</v>
      </c>
      <c r="I4" s="98" t="s">
        <v>19</v>
      </c>
      <c r="J4" s="91" t="s">
        <v>20</v>
      </c>
      <c r="K4" s="91" t="s">
        <v>21</v>
      </c>
      <c r="L4" s="98" t="s">
        <v>22</v>
      </c>
      <c r="M4" s="98" t="s">
        <v>5</v>
      </c>
      <c r="N4" s="90" t="s">
        <v>39</v>
      </c>
      <c r="O4" s="90" t="s">
        <v>40</v>
      </c>
      <c r="P4" s="90" t="s">
        <v>41</v>
      </c>
      <c r="Q4" s="90" t="s">
        <v>42</v>
      </c>
      <c r="R4" s="90" t="s">
        <v>43</v>
      </c>
      <c r="S4" s="102" t="s">
        <v>44</v>
      </c>
    </row>
    <row r="5" ht="15" customHeight="1" spans="1:19">
      <c r="A5" s="29"/>
      <c r="B5" s="29"/>
      <c r="C5" s="90"/>
      <c r="D5" s="92"/>
      <c r="E5" s="92"/>
      <c r="F5" s="92"/>
      <c r="G5" s="92"/>
      <c r="H5" s="90"/>
      <c r="I5" s="99"/>
      <c r="J5" s="92"/>
      <c r="K5" s="92"/>
      <c r="L5" s="99"/>
      <c r="M5" s="99"/>
      <c r="N5" s="90"/>
      <c r="O5" s="90"/>
      <c r="P5" s="90"/>
      <c r="Q5" s="90"/>
      <c r="R5" s="90"/>
      <c r="S5" s="103"/>
    </row>
    <row r="6" ht="15" customHeight="1" spans="1:19">
      <c r="A6" s="29"/>
      <c r="B6" s="29"/>
      <c r="C6" s="90"/>
      <c r="D6" s="93"/>
      <c r="E6" s="93"/>
      <c r="F6" s="93"/>
      <c r="G6" s="93"/>
      <c r="H6" s="90"/>
      <c r="I6" s="100"/>
      <c r="J6" s="93"/>
      <c r="K6" s="93"/>
      <c r="L6" s="100"/>
      <c r="M6" s="100"/>
      <c r="N6" s="90"/>
      <c r="O6" s="90"/>
      <c r="P6" s="90"/>
      <c r="Q6" s="90"/>
      <c r="R6" s="90"/>
      <c r="S6" s="104"/>
    </row>
    <row r="7" ht="31" customHeight="1" spans="1:19">
      <c r="A7" s="73" t="s">
        <v>45</v>
      </c>
      <c r="B7" s="18">
        <f>C7+M7</f>
        <v>743.2</v>
      </c>
      <c r="C7" s="18">
        <f>SUM(D7:L7)</f>
        <v>743.2</v>
      </c>
      <c r="D7" s="94">
        <v>743.2</v>
      </c>
      <c r="E7" s="94"/>
      <c r="F7" s="94"/>
      <c r="G7" s="94"/>
      <c r="H7" s="94"/>
      <c r="I7" s="94"/>
      <c r="J7" s="94"/>
      <c r="K7" s="94"/>
      <c r="L7" s="94"/>
      <c r="M7" s="18">
        <f>SUM(N7:S7)</f>
        <v>0</v>
      </c>
      <c r="N7" s="94"/>
      <c r="O7" s="94"/>
      <c r="P7" s="94"/>
      <c r="Q7" s="94"/>
      <c r="R7" s="94"/>
      <c r="S7" s="94"/>
    </row>
    <row r="8" ht="15" customHeight="1" spans="1:19">
      <c r="A8" s="33"/>
      <c r="B8" s="18">
        <f t="shared" ref="B8:B20" si="0">C8+M8</f>
        <v>0</v>
      </c>
      <c r="C8" s="18">
        <f t="shared" ref="C8:C20" si="1">SUM(D8:L8)</f>
        <v>0</v>
      </c>
      <c r="D8" s="34"/>
      <c r="E8" s="34"/>
      <c r="F8" s="34"/>
      <c r="G8" s="34"/>
      <c r="H8" s="34"/>
      <c r="I8" s="34"/>
      <c r="J8" s="34"/>
      <c r="K8" s="34"/>
      <c r="L8" s="34"/>
      <c r="M8" s="18">
        <f t="shared" ref="M8:M20" si="2">SUM(N8:S8)</f>
        <v>0</v>
      </c>
      <c r="N8" s="34"/>
      <c r="O8" s="34"/>
      <c r="P8" s="34"/>
      <c r="Q8" s="34"/>
      <c r="R8" s="34"/>
      <c r="S8" s="34"/>
    </row>
    <row r="9" ht="15" customHeight="1" spans="1:19">
      <c r="A9" s="33"/>
      <c r="B9" s="18">
        <f t="shared" si="0"/>
        <v>0</v>
      </c>
      <c r="C9" s="18">
        <f t="shared" si="1"/>
        <v>0</v>
      </c>
      <c r="D9" s="34"/>
      <c r="E9" s="34"/>
      <c r="F9" s="34"/>
      <c r="G9" s="34"/>
      <c r="H9" s="34"/>
      <c r="I9" s="34"/>
      <c r="J9" s="34"/>
      <c r="K9" s="34"/>
      <c r="L9" s="34"/>
      <c r="M9" s="18">
        <f t="shared" si="2"/>
        <v>0</v>
      </c>
      <c r="N9" s="34"/>
      <c r="O9" s="34"/>
      <c r="P9" s="34"/>
      <c r="Q9" s="34"/>
      <c r="R9" s="34"/>
      <c r="S9" s="34"/>
    </row>
    <row r="10" ht="15" customHeight="1" spans="1:19">
      <c r="A10" s="33"/>
      <c r="B10" s="18">
        <f t="shared" si="0"/>
        <v>0</v>
      </c>
      <c r="C10" s="18">
        <f t="shared" si="1"/>
        <v>0</v>
      </c>
      <c r="D10" s="34"/>
      <c r="E10" s="34"/>
      <c r="F10" s="34"/>
      <c r="G10" s="34"/>
      <c r="H10" s="34"/>
      <c r="I10" s="34"/>
      <c r="J10" s="34"/>
      <c r="K10" s="34"/>
      <c r="L10" s="34"/>
      <c r="M10" s="18">
        <f t="shared" si="2"/>
        <v>0</v>
      </c>
      <c r="N10" s="34"/>
      <c r="O10" s="34"/>
      <c r="P10" s="34"/>
      <c r="Q10" s="34"/>
      <c r="R10" s="34"/>
      <c r="S10" s="34"/>
    </row>
    <row r="11" ht="15" customHeight="1" spans="1:19">
      <c r="A11" s="33"/>
      <c r="B11" s="18">
        <f t="shared" si="0"/>
        <v>0</v>
      </c>
      <c r="C11" s="18">
        <f t="shared" si="1"/>
        <v>0</v>
      </c>
      <c r="D11" s="34"/>
      <c r="E11" s="34"/>
      <c r="F11" s="34"/>
      <c r="G11" s="34"/>
      <c r="H11" s="34"/>
      <c r="I11" s="34"/>
      <c r="J11" s="34"/>
      <c r="K11" s="34"/>
      <c r="L11" s="34"/>
      <c r="M11" s="18">
        <f t="shared" si="2"/>
        <v>0</v>
      </c>
      <c r="N11" s="34"/>
      <c r="O11" s="34"/>
      <c r="P11" s="34"/>
      <c r="Q11" s="34"/>
      <c r="R11" s="34"/>
      <c r="S11" s="34"/>
    </row>
    <row r="12" ht="15" customHeight="1" spans="1:19">
      <c r="A12" s="33"/>
      <c r="B12" s="18">
        <f t="shared" si="0"/>
        <v>0</v>
      </c>
      <c r="C12" s="18">
        <f t="shared" si="1"/>
        <v>0</v>
      </c>
      <c r="D12" s="34"/>
      <c r="E12" s="34"/>
      <c r="F12" s="34"/>
      <c r="G12" s="34"/>
      <c r="H12" s="34"/>
      <c r="I12" s="34"/>
      <c r="J12" s="34"/>
      <c r="K12" s="34"/>
      <c r="L12" s="34"/>
      <c r="M12" s="18">
        <f t="shared" si="2"/>
        <v>0</v>
      </c>
      <c r="N12" s="34"/>
      <c r="O12" s="34"/>
      <c r="P12" s="34"/>
      <c r="Q12" s="34"/>
      <c r="R12" s="34"/>
      <c r="S12" s="34"/>
    </row>
    <row r="13" ht="15" customHeight="1" spans="1:19">
      <c r="A13" s="31"/>
      <c r="B13" s="18">
        <f t="shared" si="0"/>
        <v>0</v>
      </c>
      <c r="C13" s="18">
        <f t="shared" si="1"/>
        <v>0</v>
      </c>
      <c r="D13" s="34"/>
      <c r="E13" s="34"/>
      <c r="F13" s="34"/>
      <c r="G13" s="34"/>
      <c r="H13" s="34"/>
      <c r="I13" s="34"/>
      <c r="J13" s="34"/>
      <c r="K13" s="34"/>
      <c r="L13" s="34"/>
      <c r="M13" s="18">
        <f t="shared" si="2"/>
        <v>0</v>
      </c>
      <c r="N13" s="34"/>
      <c r="O13" s="34"/>
      <c r="P13" s="34"/>
      <c r="Q13" s="34"/>
      <c r="R13" s="34"/>
      <c r="S13" s="34"/>
    </row>
    <row r="14" ht="15" customHeight="1" spans="1:19">
      <c r="A14" s="33"/>
      <c r="B14" s="18">
        <f t="shared" si="0"/>
        <v>0</v>
      </c>
      <c r="C14" s="18">
        <f t="shared" si="1"/>
        <v>0</v>
      </c>
      <c r="D14" s="34"/>
      <c r="E14" s="34"/>
      <c r="F14" s="34"/>
      <c r="G14" s="34"/>
      <c r="H14" s="34"/>
      <c r="I14" s="34"/>
      <c r="J14" s="34"/>
      <c r="K14" s="34"/>
      <c r="L14" s="34"/>
      <c r="M14" s="18">
        <f t="shared" si="2"/>
        <v>0</v>
      </c>
      <c r="N14" s="34"/>
      <c r="O14" s="34"/>
      <c r="P14" s="34"/>
      <c r="Q14" s="34"/>
      <c r="R14" s="34"/>
      <c r="S14" s="34"/>
    </row>
    <row r="15" ht="15" customHeight="1" spans="1:19">
      <c r="A15" s="33"/>
      <c r="B15" s="18">
        <f t="shared" si="0"/>
        <v>0</v>
      </c>
      <c r="C15" s="18">
        <f t="shared" si="1"/>
        <v>0</v>
      </c>
      <c r="D15" s="34"/>
      <c r="E15" s="34"/>
      <c r="F15" s="34"/>
      <c r="G15" s="34"/>
      <c r="H15" s="34"/>
      <c r="I15" s="34"/>
      <c r="J15" s="34"/>
      <c r="K15" s="34"/>
      <c r="L15" s="34"/>
      <c r="M15" s="18">
        <f t="shared" si="2"/>
        <v>0</v>
      </c>
      <c r="N15" s="34"/>
      <c r="O15" s="34"/>
      <c r="P15" s="34"/>
      <c r="Q15" s="34"/>
      <c r="R15" s="34"/>
      <c r="S15" s="34"/>
    </row>
    <row r="16" ht="15" customHeight="1" spans="1:19">
      <c r="A16" s="33"/>
      <c r="B16" s="18">
        <f t="shared" si="0"/>
        <v>0</v>
      </c>
      <c r="C16" s="18">
        <f t="shared" si="1"/>
        <v>0</v>
      </c>
      <c r="D16" s="34"/>
      <c r="E16" s="34"/>
      <c r="F16" s="34"/>
      <c r="G16" s="34"/>
      <c r="H16" s="34"/>
      <c r="I16" s="34"/>
      <c r="J16" s="34"/>
      <c r="K16" s="34"/>
      <c r="L16" s="34"/>
      <c r="M16" s="18">
        <f t="shared" si="2"/>
        <v>0</v>
      </c>
      <c r="N16" s="34"/>
      <c r="O16" s="34"/>
      <c r="P16" s="34"/>
      <c r="Q16" s="34"/>
      <c r="R16" s="34"/>
      <c r="S16" s="34"/>
    </row>
    <row r="17" ht="15" customHeight="1" spans="1:19">
      <c r="A17" s="33"/>
      <c r="B17" s="18">
        <f t="shared" si="0"/>
        <v>0</v>
      </c>
      <c r="C17" s="18">
        <f t="shared" si="1"/>
        <v>0</v>
      </c>
      <c r="D17" s="34"/>
      <c r="E17" s="34"/>
      <c r="F17" s="34"/>
      <c r="G17" s="34"/>
      <c r="H17" s="34"/>
      <c r="I17" s="34"/>
      <c r="J17" s="34"/>
      <c r="K17" s="34"/>
      <c r="L17" s="34"/>
      <c r="M17" s="18">
        <f t="shared" si="2"/>
        <v>0</v>
      </c>
      <c r="N17" s="34"/>
      <c r="O17" s="34"/>
      <c r="P17" s="34"/>
      <c r="Q17" s="34"/>
      <c r="R17" s="34"/>
      <c r="S17" s="34"/>
    </row>
    <row r="18" ht="15" customHeight="1" spans="1:19">
      <c r="A18" s="33"/>
      <c r="B18" s="18">
        <f t="shared" si="0"/>
        <v>0</v>
      </c>
      <c r="C18" s="18">
        <f t="shared" si="1"/>
        <v>0</v>
      </c>
      <c r="D18" s="34"/>
      <c r="E18" s="34"/>
      <c r="F18" s="34"/>
      <c r="G18" s="34"/>
      <c r="H18" s="34"/>
      <c r="I18" s="34"/>
      <c r="J18" s="34"/>
      <c r="K18" s="34"/>
      <c r="L18" s="34"/>
      <c r="M18" s="18">
        <f t="shared" si="2"/>
        <v>0</v>
      </c>
      <c r="N18" s="34"/>
      <c r="O18" s="34"/>
      <c r="P18" s="34"/>
      <c r="Q18" s="34"/>
      <c r="R18" s="34"/>
      <c r="S18" s="34"/>
    </row>
    <row r="19" ht="15" customHeight="1" spans="1:19">
      <c r="A19" s="33"/>
      <c r="B19" s="18">
        <f t="shared" si="0"/>
        <v>0</v>
      </c>
      <c r="C19" s="18">
        <f t="shared" si="1"/>
        <v>0</v>
      </c>
      <c r="D19" s="34"/>
      <c r="E19" s="34"/>
      <c r="F19" s="34"/>
      <c r="G19" s="34"/>
      <c r="H19" s="34"/>
      <c r="I19" s="34"/>
      <c r="J19" s="34"/>
      <c r="K19" s="34"/>
      <c r="L19" s="34"/>
      <c r="M19" s="18">
        <f t="shared" si="2"/>
        <v>0</v>
      </c>
      <c r="N19" s="34"/>
      <c r="O19" s="34"/>
      <c r="P19" s="34"/>
      <c r="Q19" s="34"/>
      <c r="R19" s="34"/>
      <c r="S19" s="34"/>
    </row>
    <row r="20" ht="15" customHeight="1" spans="1:19">
      <c r="A20" s="95" t="s">
        <v>46</v>
      </c>
      <c r="B20" s="18">
        <f t="shared" si="0"/>
        <v>743.2</v>
      </c>
      <c r="C20" s="18">
        <f t="shared" si="1"/>
        <v>743.2</v>
      </c>
      <c r="D20" s="18">
        <f>SUM(D7:D19)</f>
        <v>743.2</v>
      </c>
      <c r="E20" s="18">
        <f t="shared" ref="E20:L20" si="3">SUM(E7:E19)</f>
        <v>0</v>
      </c>
      <c r="F20" s="18">
        <f t="shared" si="3"/>
        <v>0</v>
      </c>
      <c r="G20" s="18">
        <f t="shared" si="3"/>
        <v>0</v>
      </c>
      <c r="H20" s="18">
        <f t="shared" si="3"/>
        <v>0</v>
      </c>
      <c r="I20" s="18">
        <f t="shared" si="3"/>
        <v>0</v>
      </c>
      <c r="J20" s="18">
        <f t="shared" si="3"/>
        <v>0</v>
      </c>
      <c r="K20" s="18">
        <f t="shared" si="3"/>
        <v>0</v>
      </c>
      <c r="L20" s="18">
        <f t="shared" si="3"/>
        <v>0</v>
      </c>
      <c r="M20" s="18">
        <f t="shared" si="2"/>
        <v>0</v>
      </c>
      <c r="N20" s="101">
        <f t="shared" ref="N20:S20" si="4">SUM(N7:N19)</f>
        <v>0</v>
      </c>
      <c r="O20" s="101">
        <f t="shared" si="4"/>
        <v>0</v>
      </c>
      <c r="P20" s="101">
        <f t="shared" si="4"/>
        <v>0</v>
      </c>
      <c r="Q20" s="101">
        <f t="shared" si="4"/>
        <v>0</v>
      </c>
      <c r="R20" s="101">
        <f t="shared" si="4"/>
        <v>0</v>
      </c>
      <c r="S20" s="101">
        <f t="shared" si="4"/>
        <v>0</v>
      </c>
    </row>
  </sheetData>
  <mergeCells count="25">
    <mergeCell ref="A1:S1"/>
    <mergeCell ref="B2:I2"/>
    <mergeCell ref="J2:L2"/>
    <mergeCell ref="P2:S2"/>
    <mergeCell ref="C3:L3"/>
    <mergeCell ref="M3:S3"/>
    <mergeCell ref="A3:A6"/>
    <mergeCell ref="B3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ageMargins left="0.7" right="0.7" top="0.75" bottom="0.75" header="0.3" footer="0.3"/>
  <pageSetup paperSize="9" scale="69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6"/>
  <sheetViews>
    <sheetView zoomScale="120" zoomScaleNormal="120" workbookViewId="0">
      <selection activeCell="H3" sqref="H$1:H$1048576"/>
    </sheetView>
  </sheetViews>
  <sheetFormatPr defaultColWidth="9" defaultRowHeight="13.5" outlineLevelCol="7"/>
  <cols>
    <col min="1" max="1" width="15.125" customWidth="1"/>
    <col min="2" max="2" width="22.1833333333333" customWidth="1"/>
    <col min="8" max="8" width="20.3083333333333" customWidth="1"/>
  </cols>
  <sheetData>
    <row r="1" ht="28.5" customHeight="1" spans="1:8">
      <c r="A1" s="82" t="s">
        <v>47</v>
      </c>
      <c r="B1" s="83"/>
      <c r="C1" s="83"/>
      <c r="D1" s="83"/>
      <c r="E1" s="83"/>
      <c r="F1" s="83"/>
      <c r="G1" s="83"/>
      <c r="H1" s="83"/>
    </row>
    <row r="2" ht="15" customHeight="1" spans="1:8">
      <c r="A2" s="84"/>
      <c r="B2" s="84"/>
      <c r="C2" s="84"/>
      <c r="D2" s="84"/>
      <c r="E2" s="84"/>
      <c r="F2" s="28"/>
      <c r="G2" s="28" t="s">
        <v>1</v>
      </c>
      <c r="H2" s="28"/>
    </row>
    <row r="3" ht="15" customHeight="1" spans="1:8">
      <c r="A3" s="85" t="s">
        <v>48</v>
      </c>
      <c r="B3" s="85" t="s">
        <v>49</v>
      </c>
      <c r="C3" s="29" t="s">
        <v>5</v>
      </c>
      <c r="D3" s="85" t="s">
        <v>50</v>
      </c>
      <c r="E3" s="29" t="s">
        <v>51</v>
      </c>
      <c r="F3" s="13" t="s">
        <v>52</v>
      </c>
      <c r="G3" s="29" t="s">
        <v>53</v>
      </c>
      <c r="H3" s="29" t="s">
        <v>54</v>
      </c>
    </row>
    <row r="4" spans="1:8">
      <c r="A4" s="86"/>
      <c r="B4" s="86"/>
      <c r="C4" s="30"/>
      <c r="D4" s="86"/>
      <c r="E4" s="30"/>
      <c r="F4" s="87"/>
      <c r="G4" s="30"/>
      <c r="H4" s="30"/>
    </row>
    <row r="5" spans="1:8">
      <c r="A5" s="86"/>
      <c r="B5" s="86"/>
      <c r="C5" s="30"/>
      <c r="D5" s="86"/>
      <c r="E5" s="30"/>
      <c r="F5" s="87"/>
      <c r="G5" s="30"/>
      <c r="H5" s="30"/>
    </row>
    <row r="6" spans="1:8">
      <c r="A6" s="88"/>
      <c r="B6" s="88"/>
      <c r="C6" s="30"/>
      <c r="D6" s="88"/>
      <c r="E6" s="30"/>
      <c r="F6" s="15"/>
      <c r="G6" s="30"/>
      <c r="H6" s="30"/>
    </row>
    <row r="7" ht="23" customHeight="1" spans="1:8">
      <c r="A7" s="65">
        <v>201</v>
      </c>
      <c r="B7" s="66" t="s">
        <v>9</v>
      </c>
      <c r="C7" s="18">
        <f>SUM(D7:E7)</f>
        <v>668.71</v>
      </c>
      <c r="D7" s="34">
        <v>488.31</v>
      </c>
      <c r="E7" s="34">
        <v>180.4</v>
      </c>
      <c r="F7" s="32"/>
      <c r="G7" s="32"/>
      <c r="H7" s="32"/>
    </row>
    <row r="8" ht="23" customHeight="1" spans="1:8">
      <c r="A8" s="65">
        <v>20113</v>
      </c>
      <c r="B8" s="67" t="s">
        <v>55</v>
      </c>
      <c r="C8" s="18">
        <f>SUM(D8:E8)</f>
        <v>130</v>
      </c>
      <c r="D8" s="34"/>
      <c r="E8" s="34">
        <v>130</v>
      </c>
      <c r="F8" s="34"/>
      <c r="G8" s="34"/>
      <c r="H8" s="34"/>
    </row>
    <row r="9" ht="23" customHeight="1" spans="1:8">
      <c r="A9" s="65">
        <v>2011399</v>
      </c>
      <c r="B9" s="67" t="s">
        <v>56</v>
      </c>
      <c r="C9" s="18">
        <f>SUM(D9:E9)</f>
        <v>130</v>
      </c>
      <c r="D9" s="34"/>
      <c r="E9" s="34">
        <v>130</v>
      </c>
      <c r="F9" s="34"/>
      <c r="G9" s="34"/>
      <c r="H9" s="34"/>
    </row>
    <row r="10" ht="23" customHeight="1" spans="1:8">
      <c r="A10" s="65">
        <v>20138</v>
      </c>
      <c r="B10" s="67" t="s">
        <v>57</v>
      </c>
      <c r="C10" s="18">
        <f>SUM(D10:E10)</f>
        <v>538.71</v>
      </c>
      <c r="D10" s="34">
        <v>488.31</v>
      </c>
      <c r="E10" s="34">
        <v>50.4</v>
      </c>
      <c r="F10" s="34"/>
      <c r="G10" s="34"/>
      <c r="H10" s="34"/>
    </row>
    <row r="11" ht="23" customHeight="1" spans="1:8">
      <c r="A11" s="65">
        <v>2013801</v>
      </c>
      <c r="B11" s="69" t="s">
        <v>58</v>
      </c>
      <c r="C11" s="18">
        <f>SUM(D11:E11)</f>
        <v>495.91</v>
      </c>
      <c r="D11" s="34">
        <v>488.31</v>
      </c>
      <c r="E11" s="34">
        <v>7.6</v>
      </c>
      <c r="F11" s="34"/>
      <c r="G11" s="34"/>
      <c r="H11" s="34"/>
    </row>
    <row r="12" ht="23" customHeight="1" spans="1:8">
      <c r="A12" s="65">
        <v>2013899</v>
      </c>
      <c r="B12" s="67" t="s">
        <v>59</v>
      </c>
      <c r="C12" s="18">
        <f t="shared" ref="C12:C20" si="0">SUM(D12:E12)</f>
        <v>42.8</v>
      </c>
      <c r="D12" s="34"/>
      <c r="E12" s="34">
        <v>42.8</v>
      </c>
      <c r="F12" s="34"/>
      <c r="G12" s="34"/>
      <c r="H12" s="34"/>
    </row>
    <row r="13" ht="23" customHeight="1" spans="1:8">
      <c r="A13" s="33">
        <v>208</v>
      </c>
      <c r="B13" s="66" t="s">
        <v>60</v>
      </c>
      <c r="C13" s="18">
        <f t="shared" si="0"/>
        <v>53.2</v>
      </c>
      <c r="D13" s="34">
        <v>53.2</v>
      </c>
      <c r="E13" s="34">
        <v>0</v>
      </c>
      <c r="F13" s="34"/>
      <c r="G13" s="34"/>
      <c r="H13" s="34"/>
    </row>
    <row r="14" ht="23" customHeight="1" spans="1:8">
      <c r="A14" s="33">
        <v>20805</v>
      </c>
      <c r="B14" s="67" t="s">
        <v>61</v>
      </c>
      <c r="C14" s="18">
        <f t="shared" si="0"/>
        <v>53.2</v>
      </c>
      <c r="D14" s="34">
        <v>53.2</v>
      </c>
      <c r="E14" s="34"/>
      <c r="F14" s="34"/>
      <c r="G14" s="34"/>
      <c r="H14" s="34"/>
    </row>
    <row r="15" ht="33" customHeight="1" spans="1:8">
      <c r="A15" s="33">
        <v>2080505</v>
      </c>
      <c r="B15" s="67" t="s">
        <v>62</v>
      </c>
      <c r="C15" s="18">
        <f t="shared" si="0"/>
        <v>53.2</v>
      </c>
      <c r="D15" s="34">
        <v>53.2</v>
      </c>
      <c r="E15" s="34"/>
      <c r="F15" s="34"/>
      <c r="G15" s="34"/>
      <c r="H15" s="34"/>
    </row>
    <row r="16" ht="33" customHeight="1" spans="1:8">
      <c r="A16" s="33">
        <v>2080506</v>
      </c>
      <c r="B16" s="67" t="s">
        <v>63</v>
      </c>
      <c r="C16" s="18">
        <f t="shared" si="0"/>
        <v>0</v>
      </c>
      <c r="D16" s="34"/>
      <c r="E16" s="34"/>
      <c r="F16" s="34"/>
      <c r="G16" s="34"/>
      <c r="H16" s="34"/>
    </row>
    <row r="17" ht="23" customHeight="1" spans="1:8">
      <c r="A17" s="33">
        <v>210</v>
      </c>
      <c r="B17" s="66" t="s">
        <v>64</v>
      </c>
      <c r="C17" s="18">
        <f t="shared" si="0"/>
        <v>21.29</v>
      </c>
      <c r="D17" s="34">
        <v>21.29</v>
      </c>
      <c r="E17" s="34">
        <v>0</v>
      </c>
      <c r="F17" s="34"/>
      <c r="G17" s="34"/>
      <c r="H17" s="34"/>
    </row>
    <row r="18" ht="23" customHeight="1" spans="1:8">
      <c r="A18" s="33">
        <v>21011</v>
      </c>
      <c r="B18" s="67" t="s">
        <v>65</v>
      </c>
      <c r="C18" s="18">
        <f t="shared" si="0"/>
        <v>21.29</v>
      </c>
      <c r="D18" s="34">
        <v>21.29</v>
      </c>
      <c r="E18" s="34">
        <v>0</v>
      </c>
      <c r="F18" s="34"/>
      <c r="G18" s="34"/>
      <c r="H18" s="34"/>
    </row>
    <row r="19" ht="23" customHeight="1" spans="1:8">
      <c r="A19" s="33">
        <v>2101101</v>
      </c>
      <c r="B19" s="67" t="s">
        <v>66</v>
      </c>
      <c r="C19" s="18">
        <f t="shared" si="0"/>
        <v>21.29</v>
      </c>
      <c r="D19" s="34">
        <v>21.29</v>
      </c>
      <c r="E19" s="34"/>
      <c r="F19" s="34"/>
      <c r="G19" s="34"/>
      <c r="H19" s="34"/>
    </row>
    <row r="20" ht="23" customHeight="1" spans="1:8">
      <c r="A20" s="33"/>
      <c r="B20" s="89"/>
      <c r="C20" s="18"/>
      <c r="D20" s="34"/>
      <c r="E20" s="34"/>
      <c r="F20" s="34"/>
      <c r="G20" s="34"/>
      <c r="H20" s="34"/>
    </row>
    <row r="21" ht="23" customHeight="1" spans="1:8">
      <c r="A21" s="33"/>
      <c r="B21" s="89"/>
      <c r="C21" s="18"/>
      <c r="D21" s="34"/>
      <c r="E21" s="34"/>
      <c r="F21" s="34"/>
      <c r="G21" s="34"/>
      <c r="H21" s="34"/>
    </row>
    <row r="22" ht="23" customHeight="1" spans="1:8">
      <c r="A22" s="70"/>
      <c r="B22" s="46" t="s">
        <v>46</v>
      </c>
      <c r="C22" s="18"/>
      <c r="D22" s="34"/>
      <c r="E22" s="34"/>
      <c r="F22" s="34"/>
      <c r="G22" s="34"/>
      <c r="H22" s="34"/>
    </row>
    <row r="23" ht="23" customHeight="1" spans="1:8">
      <c r="A23" s="33"/>
      <c r="B23" s="89"/>
      <c r="C23" s="18"/>
      <c r="D23" s="34"/>
      <c r="E23" s="34"/>
      <c r="F23" s="34"/>
      <c r="G23" s="34"/>
      <c r="H23" s="34"/>
    </row>
    <row r="24" ht="23" customHeight="1" spans="1:8">
      <c r="A24" s="33"/>
      <c r="B24" s="89"/>
      <c r="C24" s="18"/>
      <c r="D24" s="34"/>
      <c r="E24" s="34"/>
      <c r="F24" s="34"/>
      <c r="G24" s="34"/>
      <c r="H24" s="34"/>
    </row>
    <row r="25" ht="23" customHeight="1" spans="1:8">
      <c r="A25" s="33"/>
      <c r="B25" s="89"/>
      <c r="C25" s="18"/>
      <c r="D25" s="34"/>
      <c r="E25" s="34"/>
      <c r="F25" s="34"/>
      <c r="G25" s="34"/>
      <c r="H25" s="34"/>
    </row>
    <row r="26" ht="23" customHeight="1" spans="1:8">
      <c r="A26" s="70"/>
      <c r="B26" s="46" t="s">
        <v>46</v>
      </c>
      <c r="C26" s="18">
        <f>SUM(C7+C13+C17)</f>
        <v>743.2</v>
      </c>
      <c r="D26" s="18">
        <f>SUM(D7+D13+D17)</f>
        <v>562.8</v>
      </c>
      <c r="E26" s="18">
        <f>SUM(E7)</f>
        <v>180.4</v>
      </c>
      <c r="F26" s="18">
        <f t="shared" ref="E26:H26" si="1">F13+F11+F7</f>
        <v>0</v>
      </c>
      <c r="G26" s="18">
        <f t="shared" si="1"/>
        <v>0</v>
      </c>
      <c r="H26" s="18">
        <f t="shared" si="1"/>
        <v>0</v>
      </c>
    </row>
  </sheetData>
  <mergeCells count="11">
    <mergeCell ref="A1:H1"/>
    <mergeCell ref="B2:E2"/>
    <mergeCell ref="G2:H2"/>
    <mergeCell ref="A3:A6"/>
    <mergeCell ref="B3:B6"/>
    <mergeCell ref="C3:C6"/>
    <mergeCell ref="D3:D6"/>
    <mergeCell ref="E3:E6"/>
    <mergeCell ref="F3:F6"/>
    <mergeCell ref="G3:G6"/>
    <mergeCell ref="H3:H6"/>
  </mergeCells>
  <pageMargins left="0.7" right="0.7" top="0.75" bottom="0.75" header="0.3" footer="0.3"/>
  <pageSetup paperSize="9" scale="87" fitToHeight="0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0"/>
  <sheetViews>
    <sheetView topLeftCell="A4" workbookViewId="0">
      <selection activeCell="K2" sqref="K2"/>
    </sheetView>
  </sheetViews>
  <sheetFormatPr defaultColWidth="9" defaultRowHeight="13.5"/>
  <cols>
    <col min="1" max="1" width="15.625" customWidth="1"/>
    <col min="5" max="5" width="15.625" customWidth="1"/>
    <col min="8" max="8" width="12" customWidth="1"/>
    <col min="10" max="10" width="10.375" customWidth="1"/>
  </cols>
  <sheetData>
    <row r="1" ht="27.75" customHeight="1" spans="1:10">
      <c r="A1" s="36" t="s">
        <v>67</v>
      </c>
      <c r="B1" s="36"/>
      <c r="C1" s="36"/>
      <c r="D1" s="36"/>
      <c r="E1" s="36"/>
      <c r="F1" s="36"/>
      <c r="G1" s="36"/>
      <c r="H1" s="36"/>
      <c r="I1" s="36"/>
      <c r="J1" s="36"/>
    </row>
    <row r="2" ht="15" customHeight="1" spans="1:10">
      <c r="A2" s="71" t="s">
        <v>68</v>
      </c>
      <c r="B2" s="71"/>
      <c r="C2" s="71"/>
      <c r="D2" s="71"/>
      <c r="E2" s="71"/>
      <c r="F2" s="71"/>
      <c r="G2" s="71"/>
      <c r="H2" s="71"/>
      <c r="I2" s="71"/>
      <c r="J2" s="71"/>
    </row>
    <row r="3" ht="25.15" customHeight="1" spans="1:10">
      <c r="A3" s="72" t="s">
        <v>69</v>
      </c>
      <c r="B3" s="72"/>
      <c r="C3" s="72"/>
      <c r="D3" s="72"/>
      <c r="E3" s="72" t="s">
        <v>70</v>
      </c>
      <c r="F3" s="72"/>
      <c r="G3" s="72"/>
      <c r="H3" s="72"/>
      <c r="I3" s="72"/>
      <c r="J3" s="72"/>
    </row>
    <row r="4" ht="15" customHeight="1" spans="1:10">
      <c r="A4" s="72" t="s">
        <v>4</v>
      </c>
      <c r="B4" s="45" t="s">
        <v>5</v>
      </c>
      <c r="C4" s="45" t="s">
        <v>6</v>
      </c>
      <c r="D4" s="45" t="s">
        <v>7</v>
      </c>
      <c r="E4" s="72" t="s">
        <v>4</v>
      </c>
      <c r="F4" s="45" t="s">
        <v>5</v>
      </c>
      <c r="G4" s="72" t="s">
        <v>35</v>
      </c>
      <c r="H4" s="72"/>
      <c r="I4" s="72" t="s">
        <v>36</v>
      </c>
      <c r="J4" s="72"/>
    </row>
    <row r="5" ht="36" spans="1:10">
      <c r="A5" s="72"/>
      <c r="B5" s="45"/>
      <c r="C5" s="45"/>
      <c r="D5" s="45"/>
      <c r="E5" s="72"/>
      <c r="F5" s="45"/>
      <c r="G5" s="45" t="s">
        <v>6</v>
      </c>
      <c r="H5" s="45" t="s">
        <v>7</v>
      </c>
      <c r="I5" s="45" t="s">
        <v>6</v>
      </c>
      <c r="J5" s="45" t="s">
        <v>7</v>
      </c>
    </row>
    <row r="6" ht="37" customHeight="1" spans="1:10">
      <c r="A6" s="73" t="s">
        <v>71</v>
      </c>
      <c r="B6" s="74">
        <f>SUM(C6:D6)</f>
        <v>743.2</v>
      </c>
      <c r="C6" s="75">
        <f>C7+C8+C9</f>
        <v>743.2</v>
      </c>
      <c r="D6" s="75">
        <f>D7+D8+D9</f>
        <v>0</v>
      </c>
      <c r="E6" s="40" t="s">
        <v>9</v>
      </c>
      <c r="F6" s="74">
        <f>SUM(G6:J6)</f>
        <v>743.2</v>
      </c>
      <c r="G6" s="76">
        <v>743.2</v>
      </c>
      <c r="H6" s="77"/>
      <c r="I6" s="77"/>
      <c r="J6" s="77"/>
    </row>
    <row r="7" ht="37" customHeight="1" spans="1:10">
      <c r="A7" s="73" t="s">
        <v>72</v>
      </c>
      <c r="B7" s="74">
        <f>SUM(C7:D7)</f>
        <v>743.2</v>
      </c>
      <c r="C7" s="76">
        <v>743.2</v>
      </c>
      <c r="D7" s="75"/>
      <c r="E7" s="40" t="s">
        <v>73</v>
      </c>
      <c r="F7" s="74">
        <f t="shared" ref="F7:F14" si="0">SUM(G7:J7)</f>
        <v>0</v>
      </c>
      <c r="G7" s="77"/>
      <c r="H7" s="77"/>
      <c r="I7" s="77"/>
      <c r="J7" s="77"/>
    </row>
    <row r="8" ht="37" customHeight="1" spans="1:10">
      <c r="A8" s="73" t="s">
        <v>74</v>
      </c>
      <c r="B8" s="74">
        <f t="shared" ref="B8:B14" si="1">SUM(C8:D8)</f>
        <v>0</v>
      </c>
      <c r="C8" s="75"/>
      <c r="D8" s="75"/>
      <c r="E8" s="40" t="s">
        <v>13</v>
      </c>
      <c r="F8" s="74">
        <f t="shared" si="0"/>
        <v>0</v>
      </c>
      <c r="G8" s="77"/>
      <c r="H8" s="77"/>
      <c r="I8" s="77"/>
      <c r="J8" s="77"/>
    </row>
    <row r="9" ht="37" customHeight="1" spans="1:10">
      <c r="A9" s="73" t="s">
        <v>75</v>
      </c>
      <c r="B9" s="74">
        <f t="shared" si="1"/>
        <v>0</v>
      </c>
      <c r="C9" s="75"/>
      <c r="D9" s="75"/>
      <c r="E9" s="40" t="s">
        <v>15</v>
      </c>
      <c r="F9" s="74">
        <f t="shared" si="0"/>
        <v>0</v>
      </c>
      <c r="G9" s="77"/>
      <c r="H9" s="77"/>
      <c r="I9" s="77"/>
      <c r="J9" s="77"/>
    </row>
    <row r="10" ht="37" customHeight="1" spans="1:10">
      <c r="A10" s="78"/>
      <c r="B10" s="74">
        <f t="shared" si="1"/>
        <v>0</v>
      </c>
      <c r="C10" s="75"/>
      <c r="D10" s="75"/>
      <c r="E10" s="40"/>
      <c r="F10" s="74">
        <f t="shared" si="0"/>
        <v>0</v>
      </c>
      <c r="G10" s="77"/>
      <c r="H10" s="77"/>
      <c r="I10" s="77"/>
      <c r="J10" s="77"/>
    </row>
    <row r="11" ht="37" customHeight="1" spans="1:10">
      <c r="A11" s="78"/>
      <c r="B11" s="74">
        <f t="shared" si="1"/>
        <v>0</v>
      </c>
      <c r="C11" s="75"/>
      <c r="D11" s="75"/>
      <c r="E11" s="40"/>
      <c r="F11" s="74">
        <f t="shared" si="0"/>
        <v>0</v>
      </c>
      <c r="G11" s="77"/>
      <c r="H11" s="77"/>
      <c r="I11" s="77"/>
      <c r="J11" s="77"/>
    </row>
    <row r="12" ht="37" customHeight="1" spans="1:10">
      <c r="A12" s="79"/>
      <c r="B12" s="74">
        <f t="shared" si="1"/>
        <v>0</v>
      </c>
      <c r="C12" s="75"/>
      <c r="D12" s="75"/>
      <c r="E12" s="40"/>
      <c r="F12" s="74">
        <f t="shared" si="0"/>
        <v>0</v>
      </c>
      <c r="G12" s="77"/>
      <c r="H12" s="77"/>
      <c r="I12" s="77"/>
      <c r="J12" s="77"/>
    </row>
    <row r="13" ht="37" customHeight="1" spans="1:10">
      <c r="A13" s="79"/>
      <c r="B13" s="74">
        <f t="shared" si="1"/>
        <v>0</v>
      </c>
      <c r="C13" s="75"/>
      <c r="D13" s="75"/>
      <c r="E13" s="40"/>
      <c r="F13" s="74">
        <f t="shared" si="0"/>
        <v>0</v>
      </c>
      <c r="G13" s="77"/>
      <c r="H13" s="77"/>
      <c r="I13" s="77"/>
      <c r="J13" s="77"/>
    </row>
    <row r="14" ht="37" customHeight="1" spans="1:10">
      <c r="A14" s="79"/>
      <c r="B14" s="74">
        <f t="shared" si="1"/>
        <v>0</v>
      </c>
      <c r="C14" s="75"/>
      <c r="D14" s="75"/>
      <c r="E14" s="40"/>
      <c r="F14" s="74">
        <f t="shared" si="0"/>
        <v>0</v>
      </c>
      <c r="G14" s="77"/>
      <c r="H14" s="77"/>
      <c r="I14" s="77"/>
      <c r="J14" s="77"/>
    </row>
    <row r="15" ht="37" customHeight="1" spans="1:10">
      <c r="A15" s="80" t="s">
        <v>76</v>
      </c>
      <c r="B15" s="74">
        <f>SUM(B6:B14)</f>
        <v>1486.4</v>
      </c>
      <c r="C15" s="74">
        <f>C6</f>
        <v>743.2</v>
      </c>
      <c r="D15" s="74">
        <f>D6</f>
        <v>0</v>
      </c>
      <c r="E15" s="80" t="s">
        <v>77</v>
      </c>
      <c r="F15" s="74">
        <f>SUM(F6:F14)</f>
        <v>743.2</v>
      </c>
      <c r="G15" s="74">
        <f>SUM(G6:G14)</f>
        <v>743.2</v>
      </c>
      <c r="H15" s="74">
        <f>SUM(H6:H14)</f>
        <v>0</v>
      </c>
      <c r="I15" s="74">
        <f>SUM(I6:I14)</f>
        <v>0</v>
      </c>
      <c r="J15" s="74">
        <f>SUM(J6:J14)</f>
        <v>0</v>
      </c>
    </row>
    <row r="16" ht="37" customHeight="1" spans="1:10">
      <c r="A16" s="81" t="s">
        <v>78</v>
      </c>
      <c r="B16" s="74">
        <f>C16+D16</f>
        <v>0</v>
      </c>
      <c r="C16" s="75">
        <f>C17+C18+C19</f>
        <v>0</v>
      </c>
      <c r="D16" s="75">
        <f>D17+D18+D19</f>
        <v>0</v>
      </c>
      <c r="E16" s="79" t="s">
        <v>79</v>
      </c>
      <c r="F16" s="74"/>
      <c r="G16" s="77"/>
      <c r="H16" s="77"/>
      <c r="I16" s="77"/>
      <c r="J16" s="77"/>
    </row>
    <row r="17" ht="37" customHeight="1" spans="1:10">
      <c r="A17" s="81" t="s">
        <v>72</v>
      </c>
      <c r="B17" s="74">
        <f>C17+D17</f>
        <v>0</v>
      </c>
      <c r="C17" s="75"/>
      <c r="D17" s="75"/>
      <c r="E17" s="79"/>
      <c r="F17" s="74"/>
      <c r="G17" s="77"/>
      <c r="H17" s="77"/>
      <c r="I17" s="77"/>
      <c r="J17" s="77"/>
    </row>
    <row r="18" ht="37" customHeight="1" spans="1:10">
      <c r="A18" s="81" t="s">
        <v>74</v>
      </c>
      <c r="B18" s="74">
        <f>C18+D18</f>
        <v>0</v>
      </c>
      <c r="C18" s="75"/>
      <c r="D18" s="75"/>
      <c r="E18" s="79"/>
      <c r="F18" s="74"/>
      <c r="G18" s="77"/>
      <c r="H18" s="77"/>
      <c r="I18" s="77"/>
      <c r="J18" s="77"/>
    </row>
    <row r="19" ht="37" customHeight="1" spans="1:10">
      <c r="A19" s="81" t="s">
        <v>75</v>
      </c>
      <c r="B19" s="74">
        <f>C19+D19</f>
        <v>0</v>
      </c>
      <c r="C19" s="75"/>
      <c r="D19" s="75"/>
      <c r="E19" s="79"/>
      <c r="F19" s="74"/>
      <c r="G19" s="77"/>
      <c r="H19" s="77"/>
      <c r="I19" s="77"/>
      <c r="J19" s="77"/>
    </row>
    <row r="20" ht="28.9" customHeight="1" spans="1:10">
      <c r="A20" s="80" t="s">
        <v>28</v>
      </c>
      <c r="B20" s="74">
        <f>SUM(B15:B19)</f>
        <v>1486.4</v>
      </c>
      <c r="C20" s="74">
        <f>SUM(C15:C19)</f>
        <v>743.2</v>
      </c>
      <c r="D20" s="74">
        <f>SUM(D15:D19)</f>
        <v>0</v>
      </c>
      <c r="E20" s="80" t="s">
        <v>29</v>
      </c>
      <c r="F20" s="74">
        <f>SUM(F15:F19)</f>
        <v>743.2</v>
      </c>
      <c r="G20" s="74">
        <f>SUM(G15:G19)</f>
        <v>743.2</v>
      </c>
      <c r="H20" s="74">
        <f>SUM(H15:H19)</f>
        <v>0</v>
      </c>
      <c r="I20" s="74">
        <f>SUM(I15:I19)</f>
        <v>0</v>
      </c>
      <c r="J20" s="74">
        <f>SUM(J15:J19)</f>
        <v>0</v>
      </c>
    </row>
  </sheetData>
  <mergeCells count="12">
    <mergeCell ref="A1:J1"/>
    <mergeCell ref="A2:J2"/>
    <mergeCell ref="A3:D3"/>
    <mergeCell ref="E3:J3"/>
    <mergeCell ref="G4:H4"/>
    <mergeCell ref="I4:J4"/>
    <mergeCell ref="A4:A5"/>
    <mergeCell ref="B4:B5"/>
    <mergeCell ref="C4:C5"/>
    <mergeCell ref="D4:D5"/>
    <mergeCell ref="E4:E5"/>
    <mergeCell ref="F4:F5"/>
  </mergeCells>
  <pageMargins left="0.75" right="0.75" top="1" bottom="1" header="0.5" footer="0.5"/>
  <pageSetup paperSize="9" scale="81" fitToHeight="0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8"/>
  <sheetViews>
    <sheetView zoomScale="120" zoomScaleNormal="120" topLeftCell="A4" workbookViewId="0">
      <selection activeCell="A17" sqref="$A17:$XFD19"/>
    </sheetView>
  </sheetViews>
  <sheetFormatPr defaultColWidth="9" defaultRowHeight="13.5" outlineLevelCol="7"/>
  <cols>
    <col min="1" max="1" width="13" customWidth="1"/>
    <col min="2" max="2" width="20" customWidth="1"/>
    <col min="3" max="3" width="9.58333333333333" customWidth="1"/>
    <col min="4" max="4" width="12" customWidth="1"/>
    <col min="5" max="5" width="15" customWidth="1"/>
    <col min="6" max="6" width="13" customWidth="1"/>
    <col min="7" max="7" width="17.625" customWidth="1"/>
  </cols>
  <sheetData>
    <row r="1" ht="28.5" customHeight="1" spans="1:7">
      <c r="A1" s="12" t="s">
        <v>80</v>
      </c>
      <c r="B1" s="36"/>
      <c r="C1" s="36"/>
      <c r="D1" s="36"/>
      <c r="E1" s="36"/>
      <c r="F1" s="36"/>
      <c r="G1" s="36"/>
    </row>
    <row r="2" ht="15" customHeight="1" spans="1:7">
      <c r="A2" s="27"/>
      <c r="B2" s="27"/>
      <c r="C2" s="27"/>
      <c r="D2" s="27"/>
      <c r="E2" s="27"/>
      <c r="F2" s="27"/>
      <c r="G2" s="28" t="s">
        <v>1</v>
      </c>
    </row>
    <row r="3" s="59" customFormat="1" ht="26.25" customHeight="1" spans="1:7">
      <c r="A3" s="60" t="s">
        <v>81</v>
      </c>
      <c r="B3" s="60" t="s">
        <v>81</v>
      </c>
      <c r="C3" s="60" t="s">
        <v>32</v>
      </c>
      <c r="D3" s="60" t="s">
        <v>50</v>
      </c>
      <c r="E3" s="61"/>
      <c r="F3" s="61"/>
      <c r="G3" s="62" t="s">
        <v>82</v>
      </c>
    </row>
    <row r="4" s="59" customFormat="1" ht="24" customHeight="1" spans="1:7">
      <c r="A4" s="60" t="s">
        <v>83</v>
      </c>
      <c r="B4" s="60" t="s">
        <v>84</v>
      </c>
      <c r="C4" s="61"/>
      <c r="D4" s="63" t="s">
        <v>85</v>
      </c>
      <c r="E4" s="60" t="s">
        <v>86</v>
      </c>
      <c r="F4" s="60" t="s">
        <v>87</v>
      </c>
      <c r="G4" s="64"/>
    </row>
    <row r="5" ht="24" customHeight="1" spans="1:7">
      <c r="A5" s="65">
        <v>201</v>
      </c>
      <c r="B5" s="66" t="s">
        <v>9</v>
      </c>
      <c r="C5" s="18">
        <f t="shared" ref="C5:C10" si="0">SUM(E5:G5)</f>
        <v>668.71</v>
      </c>
      <c r="D5" s="18">
        <f>SUM(E5:F5)</f>
        <v>488.31</v>
      </c>
      <c r="E5" s="34">
        <v>436.31</v>
      </c>
      <c r="F5" s="34">
        <v>52</v>
      </c>
      <c r="G5" s="34">
        <v>180.4</v>
      </c>
    </row>
    <row r="6" ht="24" customHeight="1" spans="1:8">
      <c r="A6" s="65">
        <v>20113</v>
      </c>
      <c r="B6" s="67" t="s">
        <v>55</v>
      </c>
      <c r="C6" s="18">
        <f t="shared" si="0"/>
        <v>130</v>
      </c>
      <c r="D6" s="18">
        <f>SUM(E6:F6)</f>
        <v>0</v>
      </c>
      <c r="E6" s="34"/>
      <c r="F6" s="34"/>
      <c r="G6" s="34">
        <v>130</v>
      </c>
      <c r="H6" s="68"/>
    </row>
    <row r="7" ht="24" customHeight="1" spans="1:7">
      <c r="A7" s="65">
        <v>2011399</v>
      </c>
      <c r="B7" s="67" t="s">
        <v>56</v>
      </c>
      <c r="C7" s="18">
        <f t="shared" si="0"/>
        <v>130</v>
      </c>
      <c r="D7" s="18">
        <f>SUM(E7:F7)</f>
        <v>0</v>
      </c>
      <c r="E7" s="34"/>
      <c r="F7" s="34"/>
      <c r="G7" s="34">
        <v>130</v>
      </c>
    </row>
    <row r="8" ht="24" customHeight="1" spans="1:7">
      <c r="A8" s="65">
        <v>20138</v>
      </c>
      <c r="B8" s="67" t="s">
        <v>57</v>
      </c>
      <c r="C8" s="18">
        <f t="shared" si="0"/>
        <v>538.71</v>
      </c>
      <c r="D8" s="18">
        <f>SUM(E8:F8)</f>
        <v>488.31</v>
      </c>
      <c r="E8" s="34">
        <v>436.31</v>
      </c>
      <c r="F8" s="34">
        <v>52</v>
      </c>
      <c r="G8" s="34">
        <v>50.4</v>
      </c>
    </row>
    <row r="9" ht="24" customHeight="1" spans="1:7">
      <c r="A9" s="65">
        <v>2013801</v>
      </c>
      <c r="B9" s="69" t="s">
        <v>58</v>
      </c>
      <c r="C9" s="18">
        <f t="shared" si="0"/>
        <v>495.91</v>
      </c>
      <c r="D9" s="18">
        <f>SUM(E9:F9)</f>
        <v>488.31</v>
      </c>
      <c r="E9" s="34">
        <v>436.31</v>
      </c>
      <c r="F9" s="34">
        <v>52</v>
      </c>
      <c r="G9" s="34">
        <v>7.6</v>
      </c>
    </row>
    <row r="10" ht="24" customHeight="1" spans="1:7">
      <c r="A10" s="65">
        <v>2013899</v>
      </c>
      <c r="B10" s="67" t="s">
        <v>59</v>
      </c>
      <c r="C10" s="18">
        <f t="shared" si="0"/>
        <v>42.8</v>
      </c>
      <c r="D10" s="18">
        <f t="shared" ref="D10:D24" si="1">SUM(E10:F10)</f>
        <v>0</v>
      </c>
      <c r="E10" s="34"/>
      <c r="F10" s="34"/>
      <c r="G10" s="34">
        <v>42.8</v>
      </c>
    </row>
    <row r="11" ht="24" customHeight="1" spans="1:7">
      <c r="A11" s="33">
        <v>208</v>
      </c>
      <c r="B11" s="66" t="s">
        <v>60</v>
      </c>
      <c r="C11" s="18">
        <f t="shared" ref="C10:C24" si="2">D11+G11</f>
        <v>53.2</v>
      </c>
      <c r="D11" s="18">
        <f t="shared" si="1"/>
        <v>53.2</v>
      </c>
      <c r="E11" s="34">
        <v>53.2</v>
      </c>
      <c r="F11" s="34"/>
      <c r="G11" s="34"/>
    </row>
    <row r="12" ht="28" customHeight="1" spans="1:7">
      <c r="A12" s="33">
        <v>20805</v>
      </c>
      <c r="B12" s="67" t="s">
        <v>61</v>
      </c>
      <c r="C12" s="18">
        <f t="shared" si="2"/>
        <v>53.2</v>
      </c>
      <c r="D12" s="18">
        <f t="shared" si="1"/>
        <v>53.2</v>
      </c>
      <c r="E12" s="34">
        <v>53.2</v>
      </c>
      <c r="F12" s="34"/>
      <c r="G12" s="34"/>
    </row>
    <row r="13" ht="28" customHeight="1" spans="1:7">
      <c r="A13" s="33">
        <v>2080505</v>
      </c>
      <c r="B13" s="67" t="s">
        <v>62</v>
      </c>
      <c r="C13" s="18">
        <f t="shared" si="2"/>
        <v>53.2</v>
      </c>
      <c r="D13" s="18">
        <f t="shared" si="1"/>
        <v>53.2</v>
      </c>
      <c r="E13" s="34">
        <v>53.2</v>
      </c>
      <c r="F13" s="34"/>
      <c r="G13" s="34"/>
    </row>
    <row r="14" ht="24" customHeight="1" spans="1:7">
      <c r="A14" s="33">
        <v>210</v>
      </c>
      <c r="B14" s="66" t="s">
        <v>64</v>
      </c>
      <c r="C14" s="18">
        <f t="shared" si="2"/>
        <v>21.29</v>
      </c>
      <c r="D14" s="18">
        <f t="shared" si="1"/>
        <v>21.29</v>
      </c>
      <c r="E14" s="34">
        <v>21.29</v>
      </c>
      <c r="F14" s="34"/>
      <c r="G14" s="34"/>
    </row>
    <row r="15" ht="24" customHeight="1" spans="1:7">
      <c r="A15" s="33">
        <v>21011</v>
      </c>
      <c r="B15" s="67" t="s">
        <v>65</v>
      </c>
      <c r="C15" s="18">
        <f t="shared" si="2"/>
        <v>21.29</v>
      </c>
      <c r="D15" s="18">
        <f t="shared" si="1"/>
        <v>21.29</v>
      </c>
      <c r="E15" s="34">
        <v>21.29</v>
      </c>
      <c r="F15" s="34"/>
      <c r="G15" s="34"/>
    </row>
    <row r="16" ht="24" customHeight="1" spans="1:7">
      <c r="A16" s="33">
        <v>2101101</v>
      </c>
      <c r="B16" s="67" t="s">
        <v>66</v>
      </c>
      <c r="C16" s="18">
        <f t="shared" si="2"/>
        <v>21.29</v>
      </c>
      <c r="D16" s="18">
        <f t="shared" si="1"/>
        <v>21.29</v>
      </c>
      <c r="E16" s="34">
        <v>21.29</v>
      </c>
      <c r="F16" s="34"/>
      <c r="G16" s="34"/>
    </row>
    <row r="17" ht="24" customHeight="1" spans="1:7">
      <c r="A17" s="33"/>
      <c r="B17" s="33"/>
      <c r="C17" s="18">
        <f>D17+G17</f>
        <v>0</v>
      </c>
      <c r="D17" s="18">
        <f>SUM(E17:F17)</f>
        <v>0</v>
      </c>
      <c r="E17" s="34"/>
      <c r="F17" s="34"/>
      <c r="G17" s="34"/>
    </row>
    <row r="18" ht="24" customHeight="1" spans="1:7">
      <c r="A18" s="70"/>
      <c r="B18" s="35" t="s">
        <v>46</v>
      </c>
      <c r="C18" s="18">
        <f>SUM(C5+C11+C14)</f>
        <v>743.2</v>
      </c>
      <c r="D18" s="18">
        <f>SUM(D5+D11+D14)</f>
        <v>562.8</v>
      </c>
      <c r="E18" s="18">
        <f>SUM(E5+E11+E14)</f>
        <v>510.8</v>
      </c>
      <c r="F18" s="18">
        <v>52</v>
      </c>
      <c r="G18" s="18">
        <f>SUM(G5)</f>
        <v>180.4</v>
      </c>
    </row>
  </sheetData>
  <mergeCells count="4">
    <mergeCell ref="A1:G1"/>
    <mergeCell ref="D3:F3"/>
    <mergeCell ref="C3:C4"/>
    <mergeCell ref="G3:G4"/>
  </mergeCells>
  <pageMargins left="0.75" right="0.75" top="1" bottom="1" header="0.5" footer="0.5"/>
  <pageSetup paperSize="9" fitToHeight="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33"/>
  <sheetViews>
    <sheetView workbookViewId="0">
      <selection activeCell="H32" sqref="H32"/>
    </sheetView>
  </sheetViews>
  <sheetFormatPr defaultColWidth="9" defaultRowHeight="13.5" outlineLevelCol="4"/>
  <cols>
    <col min="1" max="1" width="11.25" customWidth="1"/>
    <col min="2" max="2" width="21.125" customWidth="1"/>
    <col min="3" max="5" width="11.25" customWidth="1"/>
  </cols>
  <sheetData>
    <row r="1" ht="55.5" customHeight="1" spans="1:5">
      <c r="A1" s="12" t="s">
        <v>88</v>
      </c>
      <c r="B1" s="36"/>
      <c r="C1" s="36"/>
      <c r="D1" s="36"/>
      <c r="E1" s="36"/>
    </row>
    <row r="2" ht="15" customHeight="1" spans="1:5">
      <c r="A2" s="43"/>
      <c r="B2" s="43"/>
      <c r="C2" s="44"/>
      <c r="D2" s="44" t="s">
        <v>89</v>
      </c>
      <c r="E2" s="44"/>
    </row>
    <row r="3" ht="24" spans="1:5">
      <c r="A3" s="45" t="s">
        <v>90</v>
      </c>
      <c r="B3" s="45" t="s">
        <v>91</v>
      </c>
      <c r="C3" s="29" t="s">
        <v>46</v>
      </c>
      <c r="D3" s="30" t="s">
        <v>86</v>
      </c>
      <c r="E3" s="30" t="s">
        <v>87</v>
      </c>
    </row>
    <row r="4" ht="25.15" customHeight="1" spans="1:5">
      <c r="A4" s="46">
        <v>301</v>
      </c>
      <c r="B4" s="47" t="s">
        <v>92</v>
      </c>
      <c r="C4" s="48">
        <f>SUM(C5:C12)</f>
        <v>469.27</v>
      </c>
      <c r="D4" s="49">
        <f>SUM(D5:D12)</f>
        <v>469.27</v>
      </c>
      <c r="E4" s="50">
        <f>SUM(E5:E12)</f>
        <v>0</v>
      </c>
    </row>
    <row r="5" ht="25.15" customHeight="1" spans="1:5">
      <c r="A5" s="51">
        <v>30101</v>
      </c>
      <c r="B5" s="52" t="s">
        <v>93</v>
      </c>
      <c r="C5" s="48">
        <f t="shared" ref="C5:C12" si="0">SUM(D5:E5)</f>
        <v>175.57</v>
      </c>
      <c r="D5" s="53">
        <v>175.57</v>
      </c>
      <c r="E5" s="53"/>
    </row>
    <row r="6" ht="25.15" customHeight="1" spans="1:5">
      <c r="A6" s="51">
        <v>30102</v>
      </c>
      <c r="B6" s="52" t="s">
        <v>94</v>
      </c>
      <c r="C6" s="48">
        <f t="shared" si="0"/>
        <v>127.67</v>
      </c>
      <c r="D6" s="53">
        <v>127.67</v>
      </c>
      <c r="E6" s="53"/>
    </row>
    <row r="7" ht="25.15" customHeight="1" spans="1:5">
      <c r="A7" s="51">
        <v>30103</v>
      </c>
      <c r="B7" s="52" t="s">
        <v>95</v>
      </c>
      <c r="C7" s="48">
        <f t="shared" si="0"/>
        <v>44.16</v>
      </c>
      <c r="D7" s="49">
        <v>44.16</v>
      </c>
      <c r="E7" s="53"/>
    </row>
    <row r="8" ht="25.15" customHeight="1" spans="1:5">
      <c r="A8" s="51">
        <v>30107</v>
      </c>
      <c r="B8" s="54" t="s">
        <v>96</v>
      </c>
      <c r="C8" s="48">
        <f t="shared" si="0"/>
        <v>19.76</v>
      </c>
      <c r="D8" s="49">
        <v>19.76</v>
      </c>
      <c r="E8" s="53"/>
    </row>
    <row r="9" ht="25.15" customHeight="1" spans="1:5">
      <c r="A9" s="51">
        <v>30108</v>
      </c>
      <c r="B9" s="54" t="s">
        <v>97</v>
      </c>
      <c r="C9" s="48">
        <f t="shared" si="0"/>
        <v>53.21</v>
      </c>
      <c r="D9" s="49">
        <v>53.21</v>
      </c>
      <c r="E9" s="55"/>
    </row>
    <row r="10" ht="25.15" customHeight="1" spans="1:5">
      <c r="A10" s="51">
        <v>30110</v>
      </c>
      <c r="B10" s="54" t="s">
        <v>98</v>
      </c>
      <c r="C10" s="48">
        <f t="shared" si="0"/>
        <v>21.29</v>
      </c>
      <c r="D10" s="49">
        <v>21.29</v>
      </c>
      <c r="E10" s="55"/>
    </row>
    <row r="11" ht="25.15" customHeight="1" spans="1:5">
      <c r="A11" s="51">
        <v>30112</v>
      </c>
      <c r="B11" s="54" t="s">
        <v>99</v>
      </c>
      <c r="C11" s="48">
        <f t="shared" si="0"/>
        <v>1</v>
      </c>
      <c r="D11" s="49">
        <v>1</v>
      </c>
      <c r="E11" s="55"/>
    </row>
    <row r="12" ht="25.15" customHeight="1" spans="1:5">
      <c r="A12" s="51">
        <v>30113</v>
      </c>
      <c r="B12" s="54" t="s">
        <v>100</v>
      </c>
      <c r="C12" s="48">
        <f t="shared" si="0"/>
        <v>26.61</v>
      </c>
      <c r="D12" s="49">
        <v>26.61</v>
      </c>
      <c r="E12" s="55"/>
    </row>
    <row r="13" ht="25.15" customHeight="1" spans="1:5">
      <c r="A13" s="46">
        <v>302</v>
      </c>
      <c r="B13" s="47" t="s">
        <v>101</v>
      </c>
      <c r="C13" s="48">
        <f>SUM(D13+E13)</f>
        <v>71.2</v>
      </c>
      <c r="D13" s="48">
        <f>SUM(D14:D30)</f>
        <v>19.2</v>
      </c>
      <c r="E13" s="48">
        <f>SUM(E14:E32)</f>
        <v>52</v>
      </c>
    </row>
    <row r="14" ht="25.15" customHeight="1" spans="1:5">
      <c r="A14" s="51">
        <v>30201</v>
      </c>
      <c r="B14" s="52" t="s">
        <v>102</v>
      </c>
      <c r="C14" s="48">
        <f t="shared" ref="C14:C30" si="1">SUM(D14:E14)</f>
        <v>6.84</v>
      </c>
      <c r="D14" s="55"/>
      <c r="E14" s="49">
        <v>6.84</v>
      </c>
    </row>
    <row r="15" ht="25.15" customHeight="1" spans="1:5">
      <c r="A15" s="51">
        <v>30202</v>
      </c>
      <c r="B15" s="39" t="s">
        <v>103</v>
      </c>
      <c r="C15" s="48">
        <f t="shared" si="1"/>
        <v>0.1</v>
      </c>
      <c r="D15" s="56"/>
      <c r="E15" s="49">
        <v>0.1</v>
      </c>
    </row>
    <row r="16" ht="25.15" customHeight="1" spans="1:5">
      <c r="A16" s="51"/>
      <c r="B16" s="39" t="s">
        <v>104</v>
      </c>
      <c r="C16" s="48">
        <f t="shared" si="1"/>
        <v>0.03</v>
      </c>
      <c r="D16" s="56"/>
      <c r="E16" s="49">
        <v>0.03</v>
      </c>
    </row>
    <row r="17" ht="25.15" customHeight="1" spans="1:5">
      <c r="A17" s="51">
        <v>30205</v>
      </c>
      <c r="B17" s="39" t="s">
        <v>105</v>
      </c>
      <c r="C17" s="48">
        <f t="shared" si="1"/>
        <v>0.15</v>
      </c>
      <c r="D17" s="56"/>
      <c r="E17" s="49">
        <v>0.15</v>
      </c>
    </row>
    <row r="18" ht="25.15" customHeight="1" spans="1:5">
      <c r="A18" s="51">
        <v>30206</v>
      </c>
      <c r="B18" s="39" t="s">
        <v>106</v>
      </c>
      <c r="C18" s="48">
        <f t="shared" si="1"/>
        <v>2.4</v>
      </c>
      <c r="D18" s="56"/>
      <c r="E18" s="49">
        <v>2.4</v>
      </c>
    </row>
    <row r="19" ht="25.15" customHeight="1" spans="1:5">
      <c r="A19" s="51">
        <v>30207</v>
      </c>
      <c r="B19" s="39" t="s">
        <v>107</v>
      </c>
      <c r="C19" s="48">
        <f t="shared" si="1"/>
        <v>2.2</v>
      </c>
      <c r="D19" s="56"/>
      <c r="E19" s="49">
        <v>2.2</v>
      </c>
    </row>
    <row r="20" ht="25.15" customHeight="1" spans="1:5">
      <c r="A20" s="51">
        <v>30208</v>
      </c>
      <c r="B20" s="39" t="s">
        <v>108</v>
      </c>
      <c r="C20" s="48">
        <f t="shared" si="1"/>
        <v>1.6</v>
      </c>
      <c r="D20" s="56"/>
      <c r="E20" s="49">
        <v>1.6</v>
      </c>
    </row>
    <row r="21" ht="25.15" customHeight="1" spans="1:5">
      <c r="A21" s="51">
        <v>30211</v>
      </c>
      <c r="B21" s="39" t="s">
        <v>109</v>
      </c>
      <c r="C21" s="48">
        <f t="shared" si="1"/>
        <v>0.6</v>
      </c>
      <c r="D21" s="56"/>
      <c r="E21" s="49">
        <v>0.6</v>
      </c>
    </row>
    <row r="22" ht="25.15" customHeight="1" spans="1:5">
      <c r="A22" s="51">
        <v>30213</v>
      </c>
      <c r="B22" s="39" t="s">
        <v>110</v>
      </c>
      <c r="C22" s="48">
        <f t="shared" si="1"/>
        <v>0.1</v>
      </c>
      <c r="D22" s="56"/>
      <c r="E22" s="49">
        <v>0.1</v>
      </c>
    </row>
    <row r="23" ht="25.15" customHeight="1" spans="1:5">
      <c r="A23" s="51">
        <v>30216</v>
      </c>
      <c r="B23" s="39" t="s">
        <v>111</v>
      </c>
      <c r="C23" s="48">
        <f t="shared" si="1"/>
        <v>0.61</v>
      </c>
      <c r="D23" s="56"/>
      <c r="E23" s="49">
        <v>0.61</v>
      </c>
    </row>
    <row r="24" ht="25.15" customHeight="1" spans="1:5">
      <c r="A24" s="51">
        <v>30217</v>
      </c>
      <c r="B24" s="39" t="s">
        <v>112</v>
      </c>
      <c r="C24" s="48">
        <f t="shared" si="1"/>
        <v>1.78</v>
      </c>
      <c r="D24" s="56"/>
      <c r="E24" s="49">
        <v>1.78</v>
      </c>
    </row>
    <row r="25" ht="25.15" customHeight="1" spans="1:5">
      <c r="A25" s="51">
        <v>30226</v>
      </c>
      <c r="B25" s="39" t="s">
        <v>113</v>
      </c>
      <c r="C25" s="48">
        <f t="shared" si="1"/>
        <v>5.23</v>
      </c>
      <c r="D25" s="56"/>
      <c r="E25" s="49">
        <v>5.23</v>
      </c>
    </row>
    <row r="26" ht="25.15" customHeight="1" spans="1:5">
      <c r="A26" s="51"/>
      <c r="B26" s="39" t="s">
        <v>114</v>
      </c>
      <c r="C26" s="48">
        <f t="shared" si="1"/>
        <v>2.5</v>
      </c>
      <c r="D26" s="56"/>
      <c r="E26" s="49">
        <v>2.5</v>
      </c>
    </row>
    <row r="27" ht="25.15" customHeight="1" spans="1:5">
      <c r="A27" s="51">
        <v>30228</v>
      </c>
      <c r="B27" s="39" t="s">
        <v>115</v>
      </c>
      <c r="C27" s="48">
        <f t="shared" si="1"/>
        <v>6.26</v>
      </c>
      <c r="D27" s="56"/>
      <c r="E27" s="49">
        <v>6.26</v>
      </c>
    </row>
    <row r="28" ht="25.15" customHeight="1" spans="1:5">
      <c r="A28" s="51">
        <v>30231</v>
      </c>
      <c r="B28" s="39" t="s">
        <v>116</v>
      </c>
      <c r="C28" s="48">
        <f t="shared" si="1"/>
        <v>21</v>
      </c>
      <c r="D28" s="56"/>
      <c r="E28" s="49">
        <v>21</v>
      </c>
    </row>
    <row r="29" ht="25.15" customHeight="1" spans="1:5">
      <c r="A29" s="51">
        <v>30239</v>
      </c>
      <c r="B29" s="39" t="s">
        <v>117</v>
      </c>
      <c r="C29" s="48">
        <f t="shared" si="1"/>
        <v>19.2</v>
      </c>
      <c r="D29" s="49">
        <v>19.2</v>
      </c>
      <c r="E29" s="49"/>
    </row>
    <row r="30" ht="25.15" customHeight="1" spans="1:5">
      <c r="A30" s="51">
        <v>30299</v>
      </c>
      <c r="B30" s="39" t="s">
        <v>118</v>
      </c>
      <c r="C30" s="48">
        <f t="shared" si="1"/>
        <v>0.6</v>
      </c>
      <c r="D30" s="56"/>
      <c r="E30" s="49">
        <v>0.6</v>
      </c>
    </row>
    <row r="31" ht="25.15" customHeight="1" spans="1:5">
      <c r="A31" s="46">
        <v>303</v>
      </c>
      <c r="B31" s="47" t="s">
        <v>119</v>
      </c>
      <c r="C31" s="48">
        <f>SUM(C32)</f>
        <v>22.35</v>
      </c>
      <c r="D31" s="48">
        <f>SUM(D32)</f>
        <v>22.35</v>
      </c>
      <c r="E31" s="48"/>
    </row>
    <row r="32" ht="25.15" customHeight="1" spans="1:5">
      <c r="A32" s="57">
        <v>30302</v>
      </c>
      <c r="B32" s="39" t="s">
        <v>120</v>
      </c>
      <c r="C32" s="48">
        <f>SUM(D32:E32)</f>
        <v>22.35</v>
      </c>
      <c r="D32" s="49">
        <v>22.35</v>
      </c>
      <c r="E32" s="49"/>
    </row>
    <row r="33" ht="25.15" customHeight="1" spans="1:5">
      <c r="A33" s="58"/>
      <c r="B33" s="35" t="s">
        <v>46</v>
      </c>
      <c r="C33" s="18">
        <f>SUM(C4+C13+C31)</f>
        <v>562.82</v>
      </c>
      <c r="D33" s="18">
        <f>SUM(D31+D13+D4)</f>
        <v>510.82</v>
      </c>
      <c r="E33" s="18">
        <f>E13+E4</f>
        <v>52</v>
      </c>
    </row>
  </sheetData>
  <mergeCells count="2">
    <mergeCell ref="A1:E1"/>
    <mergeCell ref="D2:E2"/>
  </mergeCells>
  <pageMargins left="0.75" right="0.75" top="1" bottom="1" header="0.5" footer="0.5"/>
  <pageSetup paperSize="9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10"/>
  <sheetViews>
    <sheetView workbookViewId="0">
      <selection activeCell="F10" sqref="F10"/>
    </sheetView>
  </sheetViews>
  <sheetFormatPr defaultColWidth="9" defaultRowHeight="13.5" outlineLevelCol="2"/>
  <cols>
    <col min="1" max="1" width="30.625" customWidth="1"/>
    <col min="2" max="2" width="23.25" customWidth="1"/>
    <col min="3" max="3" width="25.125" customWidth="1"/>
  </cols>
  <sheetData>
    <row r="1" ht="27" spans="1:3">
      <c r="A1" s="12" t="s">
        <v>121</v>
      </c>
      <c r="B1" s="12"/>
      <c r="C1" s="12"/>
    </row>
    <row r="2" ht="15" customHeight="1" spans="1:3">
      <c r="A2" s="28" t="s">
        <v>1</v>
      </c>
      <c r="B2" s="28"/>
      <c r="C2" s="28"/>
    </row>
    <row r="3" ht="25.15" customHeight="1" spans="1:3">
      <c r="A3" s="30" t="s">
        <v>122</v>
      </c>
      <c r="B3" s="30" t="s">
        <v>123</v>
      </c>
      <c r="C3" s="14" t="s">
        <v>124</v>
      </c>
    </row>
    <row r="4" ht="25.15" customHeight="1" spans="1:3">
      <c r="A4" s="35" t="s">
        <v>125</v>
      </c>
      <c r="B4" s="18">
        <f>SUM(B5:B7)</f>
        <v>22.78</v>
      </c>
      <c r="C4" s="35"/>
    </row>
    <row r="5" ht="25.15" customHeight="1" spans="1:3">
      <c r="A5" s="37" t="s">
        <v>126</v>
      </c>
      <c r="B5" s="30"/>
      <c r="C5" s="30"/>
    </row>
    <row r="6" ht="25.15" customHeight="1" spans="1:3">
      <c r="A6" s="37" t="s">
        <v>127</v>
      </c>
      <c r="B6" s="30">
        <v>1.78</v>
      </c>
      <c r="C6" s="30"/>
    </row>
    <row r="7" ht="25.15" customHeight="1" spans="1:3">
      <c r="A7" s="38" t="s">
        <v>128</v>
      </c>
      <c r="B7" s="18">
        <f>SUM(B8:B9)</f>
        <v>21</v>
      </c>
      <c r="C7" s="35"/>
    </row>
    <row r="8" ht="24.75" spans="1:3">
      <c r="A8" s="39" t="s">
        <v>129</v>
      </c>
      <c r="B8" s="30">
        <v>21</v>
      </c>
      <c r="C8" s="30"/>
    </row>
    <row r="9" ht="30" customHeight="1" spans="1:3">
      <c r="A9" s="40" t="s">
        <v>130</v>
      </c>
      <c r="B9" s="30"/>
      <c r="C9" s="41"/>
    </row>
    <row r="10" ht="132" customHeight="1" spans="1:3">
      <c r="A10" s="42" t="s">
        <v>131</v>
      </c>
      <c r="B10" s="42"/>
      <c r="C10" s="42"/>
    </row>
  </sheetData>
  <mergeCells count="3">
    <mergeCell ref="A1:C1"/>
    <mergeCell ref="A2:C2"/>
    <mergeCell ref="A10:C10"/>
  </mergeCells>
  <pageMargins left="0.75" right="0.75" top="1" bottom="1" header="0.5" footer="0.5"/>
  <pageSetup paperSize="9" fitToHeight="0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8"/>
  <sheetViews>
    <sheetView workbookViewId="0">
      <selection activeCell="G6" sqref="G6"/>
    </sheetView>
  </sheetViews>
  <sheetFormatPr defaultColWidth="9" defaultRowHeight="13.5" outlineLevelCol="4"/>
  <cols>
    <col min="1" max="1" width="13.875" customWidth="1"/>
    <col min="2" max="2" width="14.25" customWidth="1"/>
    <col min="4" max="4" width="12.75" customWidth="1"/>
    <col min="5" max="5" width="11.375" customWidth="1"/>
  </cols>
  <sheetData>
    <row r="1" ht="54.75" customHeight="1" spans="1:5">
      <c r="A1" s="36" t="s">
        <v>132</v>
      </c>
      <c r="B1" s="36"/>
      <c r="C1" s="36"/>
      <c r="D1" s="36"/>
      <c r="E1" s="36"/>
    </row>
    <row r="2" ht="15" customHeight="1" spans="1:5">
      <c r="A2" s="27"/>
      <c r="B2" s="28" t="s">
        <v>1</v>
      </c>
      <c r="C2" s="28"/>
      <c r="D2" s="28"/>
      <c r="E2" s="28"/>
    </row>
    <row r="3" ht="28.15" customHeight="1" spans="1:5">
      <c r="A3" s="29" t="s">
        <v>48</v>
      </c>
      <c r="B3" s="29" t="s">
        <v>49</v>
      </c>
      <c r="C3" s="14" t="s">
        <v>46</v>
      </c>
      <c r="D3" s="30" t="s">
        <v>50</v>
      </c>
      <c r="E3" s="14" t="s">
        <v>51</v>
      </c>
    </row>
    <row r="4" ht="22.15" customHeight="1" spans="1:5">
      <c r="A4" s="31"/>
      <c r="B4" s="31"/>
      <c r="C4" s="18">
        <f>SUM(D4:E4)</f>
        <v>0</v>
      </c>
      <c r="D4" s="32"/>
      <c r="E4" s="32"/>
    </row>
    <row r="5" ht="22.15" customHeight="1" spans="1:5">
      <c r="A5" s="31"/>
      <c r="B5" s="33"/>
      <c r="C5" s="18">
        <f t="shared" ref="C5:C17" si="0">SUM(D5:E5)</f>
        <v>0</v>
      </c>
      <c r="D5" s="34"/>
      <c r="E5" s="34"/>
    </row>
    <row r="6" ht="22.15" customHeight="1" spans="1:5">
      <c r="A6" s="31"/>
      <c r="B6" s="33"/>
      <c r="C6" s="18">
        <f t="shared" si="0"/>
        <v>0</v>
      </c>
      <c r="D6" s="34"/>
      <c r="E6" s="34"/>
    </row>
    <row r="7" ht="22.15" customHeight="1" spans="1:5">
      <c r="A7" s="31"/>
      <c r="B7" s="33"/>
      <c r="C7" s="18">
        <f t="shared" si="0"/>
        <v>0</v>
      </c>
      <c r="D7" s="34"/>
      <c r="E7" s="34"/>
    </row>
    <row r="8" ht="22.15" customHeight="1" spans="1:5">
      <c r="A8" s="31"/>
      <c r="B8" s="33"/>
      <c r="C8" s="18">
        <f t="shared" si="0"/>
        <v>0</v>
      </c>
      <c r="D8" s="34"/>
      <c r="E8" s="34"/>
    </row>
    <row r="9" ht="22.15" customHeight="1" spans="1:5">
      <c r="A9" s="31"/>
      <c r="B9" s="33"/>
      <c r="C9" s="18">
        <f t="shared" si="0"/>
        <v>0</v>
      </c>
      <c r="D9" s="34"/>
      <c r="E9" s="34"/>
    </row>
    <row r="10" ht="22.15" customHeight="1" spans="1:5">
      <c r="A10" s="31"/>
      <c r="B10" s="33"/>
      <c r="C10" s="18">
        <f t="shared" si="0"/>
        <v>0</v>
      </c>
      <c r="D10" s="34"/>
      <c r="E10" s="34"/>
    </row>
    <row r="11" ht="22.15" customHeight="1" spans="1:5">
      <c r="A11" s="31"/>
      <c r="B11" s="33"/>
      <c r="C11" s="18">
        <f t="shared" si="0"/>
        <v>0</v>
      </c>
      <c r="D11" s="34"/>
      <c r="E11" s="34"/>
    </row>
    <row r="12" ht="22.15" customHeight="1" spans="1:5">
      <c r="A12" s="31"/>
      <c r="B12" s="33"/>
      <c r="C12" s="18">
        <f t="shared" si="0"/>
        <v>0</v>
      </c>
      <c r="D12" s="34"/>
      <c r="E12" s="34"/>
    </row>
    <row r="13" ht="22.15" customHeight="1" spans="1:5">
      <c r="A13" s="31"/>
      <c r="B13" s="33"/>
      <c r="C13" s="18">
        <f t="shared" si="0"/>
        <v>0</v>
      </c>
      <c r="D13" s="34"/>
      <c r="E13" s="34"/>
    </row>
    <row r="14" ht="22.15" customHeight="1" spans="1:5">
      <c r="A14" s="31"/>
      <c r="B14" s="33"/>
      <c r="C14" s="18">
        <f t="shared" si="0"/>
        <v>0</v>
      </c>
      <c r="D14" s="34"/>
      <c r="E14" s="34"/>
    </row>
    <row r="15" ht="22.15" customHeight="1" spans="1:5">
      <c r="A15" s="31"/>
      <c r="B15" s="33"/>
      <c r="C15" s="18">
        <f t="shared" si="0"/>
        <v>0</v>
      </c>
      <c r="D15" s="34"/>
      <c r="E15" s="34"/>
    </row>
    <row r="16" ht="22.15" customHeight="1" spans="1:5">
      <c r="A16" s="31"/>
      <c r="B16" s="33"/>
      <c r="C16" s="18">
        <f t="shared" si="0"/>
        <v>0</v>
      </c>
      <c r="D16" s="34"/>
      <c r="E16" s="34"/>
    </row>
    <row r="17" ht="22.15" customHeight="1" spans="1:5">
      <c r="A17" s="31"/>
      <c r="B17" s="33"/>
      <c r="C17" s="18">
        <f t="shared" si="0"/>
        <v>0</v>
      </c>
      <c r="D17" s="34"/>
      <c r="E17" s="34"/>
    </row>
    <row r="18" ht="22.15" customHeight="1" spans="1:5">
      <c r="A18" s="35"/>
      <c r="B18" s="35" t="s">
        <v>46</v>
      </c>
      <c r="C18" s="18">
        <f>SUM(C4:C17)</f>
        <v>0</v>
      </c>
      <c r="D18" s="18">
        <f>SUM(D4:D17)</f>
        <v>0</v>
      </c>
      <c r="E18" s="18">
        <f>SUM(E4:E17)</f>
        <v>0</v>
      </c>
    </row>
  </sheetData>
  <mergeCells count="2">
    <mergeCell ref="A1:E1"/>
    <mergeCell ref="B2:E2"/>
  </mergeCells>
  <pageMargins left="0.75" right="0.75" top="1" bottom="1" header="0.5" footer="0.5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5"/>
  <sheetViews>
    <sheetView workbookViewId="0">
      <selection activeCell="M42" sqref="M42:M43"/>
    </sheetView>
  </sheetViews>
  <sheetFormatPr defaultColWidth="9" defaultRowHeight="13.5" outlineLevelCol="4"/>
  <cols>
    <col min="1" max="1" width="13.875" customWidth="1"/>
    <col min="2" max="2" width="14.625" customWidth="1"/>
  </cols>
  <sheetData>
    <row r="1" ht="27" spans="1:5">
      <c r="A1" s="12" t="s">
        <v>133</v>
      </c>
      <c r="B1" s="12"/>
      <c r="C1" s="12"/>
      <c r="D1" s="12"/>
      <c r="E1" s="12"/>
    </row>
    <row r="2" ht="15" customHeight="1" spans="1:5">
      <c r="A2" s="27"/>
      <c r="B2" s="28" t="s">
        <v>1</v>
      </c>
      <c r="C2" s="28"/>
      <c r="D2" s="28"/>
      <c r="E2" s="28"/>
    </row>
    <row r="3" ht="14.25" spans="1:5">
      <c r="A3" s="29" t="s">
        <v>48</v>
      </c>
      <c r="B3" s="29" t="s">
        <v>49</v>
      </c>
      <c r="C3" s="14" t="s">
        <v>46</v>
      </c>
      <c r="D3" s="30" t="s">
        <v>50</v>
      </c>
      <c r="E3" s="14" t="s">
        <v>51</v>
      </c>
    </row>
    <row r="4" spans="1:5">
      <c r="A4" s="31"/>
      <c r="B4" s="31"/>
      <c r="C4" s="18">
        <f>SUM(D4:E4)</f>
        <v>0</v>
      </c>
      <c r="D4" s="32"/>
      <c r="E4" s="32"/>
    </row>
    <row r="5" spans="1:5">
      <c r="A5" s="33"/>
      <c r="B5" s="33"/>
      <c r="C5" s="18">
        <f t="shared" ref="C5:C14" si="0">SUM(D5:E5)</f>
        <v>0</v>
      </c>
      <c r="D5" s="34"/>
      <c r="E5" s="34"/>
    </row>
    <row r="6" spans="1:5">
      <c r="A6" s="33"/>
      <c r="B6" s="33"/>
      <c r="C6" s="18">
        <f t="shared" si="0"/>
        <v>0</v>
      </c>
      <c r="D6" s="34"/>
      <c r="E6" s="34"/>
    </row>
    <row r="7" spans="1:5">
      <c r="A7" s="33"/>
      <c r="B7" s="33"/>
      <c r="C7" s="18">
        <f t="shared" si="0"/>
        <v>0</v>
      </c>
      <c r="D7" s="34"/>
      <c r="E7" s="34"/>
    </row>
    <row r="8" spans="1:5">
      <c r="A8" s="33"/>
      <c r="B8" s="33"/>
      <c r="C8" s="18">
        <f t="shared" si="0"/>
        <v>0</v>
      </c>
      <c r="D8" s="34"/>
      <c r="E8" s="34"/>
    </row>
    <row r="9" spans="1:5">
      <c r="A9" s="33"/>
      <c r="B9" s="33"/>
      <c r="C9" s="18">
        <f t="shared" si="0"/>
        <v>0</v>
      </c>
      <c r="D9" s="34"/>
      <c r="E9" s="34"/>
    </row>
    <row r="10" spans="1:5">
      <c r="A10" s="33"/>
      <c r="B10" s="33"/>
      <c r="C10" s="18">
        <f t="shared" si="0"/>
        <v>0</v>
      </c>
      <c r="D10" s="34"/>
      <c r="E10" s="34"/>
    </row>
    <row r="11" spans="1:5">
      <c r="A11" s="31"/>
      <c r="B11" s="31"/>
      <c r="C11" s="18">
        <f t="shared" si="0"/>
        <v>0</v>
      </c>
      <c r="D11" s="34"/>
      <c r="E11" s="34"/>
    </row>
    <row r="12" spans="1:5">
      <c r="A12" s="31"/>
      <c r="B12" s="31"/>
      <c r="C12" s="18">
        <f t="shared" si="0"/>
        <v>0</v>
      </c>
      <c r="D12" s="32"/>
      <c r="E12" s="32"/>
    </row>
    <row r="13" spans="1:5">
      <c r="A13" s="31"/>
      <c r="B13" s="31"/>
      <c r="C13" s="18">
        <f t="shared" si="0"/>
        <v>0</v>
      </c>
      <c r="D13" s="32"/>
      <c r="E13" s="32"/>
    </row>
    <row r="14" spans="1:5">
      <c r="A14" s="31"/>
      <c r="B14" s="31"/>
      <c r="C14" s="18">
        <f t="shared" si="0"/>
        <v>0</v>
      </c>
      <c r="D14" s="32"/>
      <c r="E14" s="32"/>
    </row>
    <row r="15" spans="1:5">
      <c r="A15" s="35"/>
      <c r="B15" s="35" t="s">
        <v>46</v>
      </c>
      <c r="C15" s="18">
        <f>SUM(C4:C14)</f>
        <v>0</v>
      </c>
      <c r="D15" s="18">
        <f>SUM(D4:D14)</f>
        <v>0</v>
      </c>
      <c r="E15" s="18">
        <f>SUM(E4:E14)</f>
        <v>0</v>
      </c>
    </row>
  </sheetData>
  <mergeCells count="2">
    <mergeCell ref="A1:E1"/>
    <mergeCell ref="B2:E2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一、收支总表</vt:lpstr>
      <vt:lpstr>二、收入总表</vt:lpstr>
      <vt:lpstr>三、支出总表</vt:lpstr>
      <vt:lpstr>四、财政拨款收支总表</vt:lpstr>
      <vt:lpstr>五、一般公共预算支出表</vt:lpstr>
      <vt:lpstr>六、一般公共预算基本支出表</vt:lpstr>
      <vt:lpstr>七、一般公共预算“三公”经费支出表</vt:lpstr>
      <vt:lpstr>八、政府性基金预算支出表</vt:lpstr>
      <vt:lpstr>九、国有资本经营预算支出表</vt:lpstr>
      <vt:lpstr>十、项目支出表</vt:lpstr>
      <vt:lpstr>十一、项目支出绩效目标表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SHP</dc:creator>
  <cp:lastModifiedBy>ACB</cp:lastModifiedBy>
  <dcterms:created xsi:type="dcterms:W3CDTF">2022-04-19T08:17:00Z</dcterms:created>
  <dcterms:modified xsi:type="dcterms:W3CDTF">2026-05-09T01:50:05Z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7BA38CC5DCFB42DCA9432E69524A0570</vt:lpwstr>
  </property>
</Properties>
</file>