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67" firstSheet="3" activeTab="10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44525"/>
</workbook>
</file>

<file path=xl/sharedStrings.xml><?xml version="1.0" encoding="utf-8"?>
<sst xmlns="http://schemas.openxmlformats.org/spreadsheetml/2006/main" count="565" uniqueCount="209">
  <si>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</si>
  <si>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</si>
  <si>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</si>
  <si>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</si>
  <si>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</si>
  <si>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</si>
  <si>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</si>
  <si>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</si>
  <si>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</si>
  <si>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一、一般公共服务</t>
  </si>
  <si>
    <t>一般公共预算拨款收入</t>
  </si>
  <si>
    <r>
      <rPr>
        <sz val="10"/>
        <color theme="1"/>
        <rFont val="宋体"/>
        <charset val="134"/>
      </rPr>
      <t>二、</t>
    </r>
    <r>
      <rPr>
        <sz val="10"/>
        <color rgb="FF000000"/>
        <rFont val="宋体"/>
        <charset val="134"/>
      </rPr>
      <t>外交支出</t>
    </r>
  </si>
  <si>
    <t>政府性基金预算拨款收入</t>
  </si>
  <si>
    <t>三、国防支出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</si>
  <si>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</si>
  <si>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</si>
  <si>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</si>
  <si>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</si>
  <si>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</si>
  <si>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</si>
  <si>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</si>
  <si>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</si>
  <si>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</si>
  <si>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</si>
  <si>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</si>
  <si>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</si>
  <si>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</si>
  <si>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</si>
  <si>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</si>
  <si>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</si>
  <si>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</si>
  <si>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</si>
  <si>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</si>
  <si>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</si>
  <si>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</si>
  <si>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</si>
  <si>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</si>
  <si>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</si>
  <si>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</si>
  <si>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</si>
  <si>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</si>
  <si>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</si>
  <si>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</si>
  <si>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</si>
  <si>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</si>
  <si>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长白朝鲜族自治县就业服务局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</si>
  <si>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</si>
  <si>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</si>
  <si>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</si>
  <si>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</si>
  <si>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</si>
  <si>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</si>
  <si>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</si>
  <si>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</si>
  <si>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</si>
  <si>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一、社会保障和就业支出</t>
  </si>
  <si>
    <t>人力资源和社会保障管理事务</t>
  </si>
  <si>
    <t>行政运行</t>
  </si>
  <si>
    <r>
      <rPr>
        <sz val="10"/>
        <color rgb="FF000000"/>
        <rFont val="宋体"/>
        <charset val="134"/>
      </rPr>
      <t>1.</t>
    </r>
    <r>
      <rPr>
        <sz val="10"/>
        <color rgb="FF000000"/>
        <rFont val="宋体"/>
        <charset val="134"/>
      </rPr>
      <t>残疾人保障金</t>
    </r>
  </si>
  <si>
    <t>其他人力资源和社会保障管理事务支出</t>
  </si>
  <si>
    <t>1.公益性岗位工伤保险</t>
  </si>
  <si>
    <t>2.各类招聘活动经费</t>
  </si>
  <si>
    <t>行政事业单位养老支出</t>
  </si>
  <si>
    <t>机关事业单位基本养老保险缴费支出</t>
  </si>
  <si>
    <t>二、卫生健康支出</t>
  </si>
  <si>
    <t>行政事业单位医疗</t>
  </si>
  <si>
    <t>行政单位医疗</t>
  </si>
  <si>
    <t>三、农林水支出</t>
  </si>
  <si>
    <t>普惠金融发展支出</t>
  </si>
  <si>
    <t>创业担保贷款贴息及奖补</t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</si>
  <si>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</si>
  <si>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</si>
  <si>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</si>
  <si>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</si>
  <si>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</si>
  <si>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</si>
  <si>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r>
      <rPr>
        <sz val="10"/>
        <color rgb="FF000000"/>
        <rFont val="Times New Roman"/>
        <charset val="134"/>
      </rPr>
      <t>二、</t>
    </r>
    <r>
      <rPr>
        <sz val="10"/>
        <color rgb="FF000000"/>
        <rFont val="宋体"/>
        <charset val="134"/>
      </rPr>
      <t>外交支出</t>
    </r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</si>
  <si>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</si>
  <si>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</si>
  <si>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</si>
  <si>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</si>
  <si>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</si>
  <si>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</si>
  <si>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</si>
  <si>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</si>
  <si>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</si>
  <si>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</si>
  <si>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</si>
  <si>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</si>
  <si>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</si>
  <si>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</si>
  <si>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</si>
  <si>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</si>
  <si>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</si>
  <si>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</si>
  <si>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</si>
  <si>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</si>
  <si>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</si>
  <si>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</si>
  <si>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</si>
  <si>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</si>
  <si>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</si>
  <si>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</si>
  <si>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</si>
  <si>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</si>
  <si>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二、商品和服务支出</t>
  </si>
  <si>
    <t>办公费</t>
  </si>
  <si>
    <t>印刷费</t>
  </si>
  <si>
    <t>手续费</t>
  </si>
  <si>
    <t>水费</t>
  </si>
  <si>
    <t>邮电费</t>
  </si>
  <si>
    <t>差旅费</t>
  </si>
  <si>
    <t>公务接待费</t>
  </si>
  <si>
    <t>办公设备购置</t>
  </si>
  <si>
    <t>其他交通费用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</si>
  <si>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</si>
  <si>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</si>
  <si>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</si>
  <si>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</si>
  <si>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</si>
  <si>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</si>
  <si>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</si>
  <si>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</si>
  <si>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</si>
  <si>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</si>
  <si>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r>
      <rPr>
        <sz val="12"/>
        <color theme="1"/>
        <rFont val="宋体"/>
        <charset val="134"/>
        <scheme val="minor"/>
      </rPr>
      <t>说明：
  1、“2025年预算数”的单位范围包括部门本级及所属_</t>
    </r>
    <r>
      <rPr>
        <u/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_个预算单位。   
  2、“2025年预算数”的实有人员_</t>
    </r>
    <r>
      <rPr>
        <u/>
        <sz val="12"/>
        <color theme="1"/>
        <rFont val="宋体"/>
        <charset val="134"/>
        <scheme val="minor"/>
      </rPr>
      <t>16_</t>
    </r>
    <r>
      <rPr>
        <sz val="12"/>
        <color theme="1"/>
        <rFont val="宋体"/>
        <charset val="134"/>
        <scheme val="minor"/>
      </rPr>
      <t>人，其中：在职人员_</t>
    </r>
    <r>
      <rPr>
        <u/>
        <sz val="12"/>
        <color theme="1"/>
        <rFont val="宋体"/>
        <charset val="134"/>
        <scheme val="minor"/>
      </rPr>
      <t>16</t>
    </r>
    <r>
      <rPr>
        <sz val="12"/>
        <color theme="1"/>
        <rFont val="宋体"/>
        <charset val="134"/>
        <scheme val="minor"/>
      </rPr>
      <t>_人，离退休人员_</t>
    </r>
    <r>
      <rPr>
        <u/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  </r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</si>
  <si>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</si>
  <si>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</si>
  <si>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</si>
  <si>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</si>
  <si>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</si>
  <si>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</si>
  <si>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</si>
  <si>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</si>
  <si>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</si>
  <si>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阶段性项目</t>
  </si>
  <si>
    <t>1、残疾人保障金（人员经费）</t>
  </si>
  <si>
    <t>就业局</t>
  </si>
  <si>
    <t>2、创业担保贷款贴息（县级配套）</t>
  </si>
  <si>
    <t>3、公益性岗位工伤保险</t>
  </si>
  <si>
    <t>4、各类招聘活动经费</t>
  </si>
  <si>
    <t>二、转移支付项目</t>
  </si>
  <si>
    <t>1、2025年中央财政普惠金融发展专项资金</t>
  </si>
  <si>
    <t>2、2025年省级普惠金融发展专项资金</t>
  </si>
  <si>
    <t>三、上年结转项目</t>
  </si>
  <si>
    <t>1、中央财政2024年普惠金融发展专项资金</t>
  </si>
  <si>
    <t>2、2024年省级普惠金融发展专项</t>
  </si>
  <si>
    <t>3、吉金指【2023】583号 2023年度省级普惠金融发展专项资金（就业局）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</si>
  <si>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</si>
  <si>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</si>
  <si>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</si>
  <si>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2024年公益性岗位工伤保险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</si>
  <si>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</si>
  <si>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</si>
  <si>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</si>
  <si>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</si>
  <si>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</si>
  <si>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</si>
  <si>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资金按照规定用于2024年公益性岗位工伤保险支出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</si>
  <si>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</si>
  <si>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</si>
  <si>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</si>
  <si>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</si>
  <si>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</si>
  <si>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</si>
  <si>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</si>
  <si>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享受公益性岗位补贴人员数量</t>
  </si>
  <si>
    <t>950人</t>
  </si>
  <si>
    <t>质量指标</t>
  </si>
  <si>
    <t>地方配套到位率</t>
  </si>
  <si>
    <t>95</t>
  </si>
  <si>
    <t>成本指标</t>
  </si>
  <si>
    <t>时效指标</t>
  </si>
  <si>
    <t>资金在规定时间内下达率</t>
  </si>
  <si>
    <t>效果指标</t>
  </si>
  <si>
    <t>经济效益指标</t>
  </si>
  <si>
    <t>社会效益指标</t>
  </si>
  <si>
    <t>金融机构网点覆盖率</t>
  </si>
  <si>
    <t>生态效益指标</t>
  </si>
  <si>
    <t>可持续影响指标</t>
  </si>
  <si>
    <t>满意度指标</t>
  </si>
  <si>
    <t>就业扶持政策经办服务满意度</t>
  </si>
  <si>
    <t>注：只填列一级项目支出绩效目标。</t>
  </si>
  <si>
    <t>人员经费（残疾人保障金）</t>
  </si>
  <si>
    <t>全面落实好残疾人就业社会保障等政策，提升残疾人基本公共服务保障水平。</t>
  </si>
  <si>
    <t>残疾人就业保障金缴纳金额</t>
  </si>
  <si>
    <t>3.6万元</t>
  </si>
  <si>
    <t>残疾人就业保障金测算准确率</t>
  </si>
  <si>
    <t>完成时间</t>
  </si>
  <si>
    <t>1、残疾人就业保障金财政承担率
2、服务率</t>
  </si>
  <si>
    <t>1、100%
2、强化民生、实现社会保障</t>
  </si>
  <si>
    <t>残疾人就业保障金社会社会负面影响率</t>
  </si>
  <si>
    <t>残疾人就业保障金生态环境负面影响率</t>
  </si>
  <si>
    <t>服务对象满意度</t>
  </si>
  <si>
    <t>创业担保贷款贴息（县级配套）</t>
  </si>
  <si>
    <t>全面落实好普惠金融发展等政策，助力企业发展。</t>
  </si>
  <si>
    <t>帮扶企业数量</t>
  </si>
  <si>
    <t>资金拨付及时率</t>
  </si>
  <si>
    <t>及时</t>
  </si>
  <si>
    <t>帮扶企业对社会负面影响率</t>
  </si>
  <si>
    <t>各类招聘活动经费</t>
  </si>
  <si>
    <t>开展招聘活动，提高就业率</t>
  </si>
  <si>
    <t>开展招聘次数</t>
  </si>
  <si>
    <t>提高就业率</t>
  </si>
  <si>
    <t>2025年中央财政普惠金融发展专项资金</t>
  </si>
  <si>
    <t>2025年省级普惠金融发展专项资金</t>
  </si>
  <si>
    <t>中央财政2024年普惠金融发展专项资金</t>
  </si>
  <si>
    <t>2024年省级普惠金融发展专项</t>
  </si>
  <si>
    <t>吉金指【2023】583号 2023年度省级普惠金融发展专项资金（就业局）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</si>
</sst>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"/>
  </numFmts>
  <fonts count="5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0"/>
      <color rgb="FF000000"/>
      <name val="Times New Roman"/>
      <charset val="134"/>
    </font>
    <font>
      <sz val="12"/>
      <name val="宋体"/>
      <charset val="134"/>
    </font>
    <font>
      <sz val="8"/>
      <color rgb="FF000000"/>
      <name val="华文细黑"/>
      <charset val="134"/>
    </font>
    <font>
      <sz val="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</font>
    <font>
      <sz val="10"/>
      <name val="宋体"/>
      <charset val="134"/>
      <scheme val="major"/>
    </font>
    <font>
      <sz val="16"/>
      <color theme="1"/>
      <name val="Calibri"/>
      <charset val="134"/>
    </font>
    <font>
      <sz val="10"/>
      <color theme="1"/>
      <name val="Times New Roman"/>
      <charset val="134"/>
    </font>
    <font>
      <sz val="10"/>
      <color rgb="FF000000"/>
      <name val="Calibri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b/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2"/>
      <color rgb="FF000000"/>
      <name val="宋体"/>
      <charset val="134"/>
    </font>
    <font>
      <u/>
      <sz val="12"/>
      <color theme="1"/>
      <name val="宋体"/>
      <charset val="134"/>
      <scheme val="minor"/>
    </font>
    <font>
      <sz val="10"/>
      <color theme="1"/>
      <name val="华文细黑"/>
      <charset val="134"/>
    </font>
    <font>
      <sz val="9"/>
      <color rgb="FF000000"/>
      <name val="宋体"/>
      <charset val="134"/>
    </font>
    <font>
      <b/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1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6" fillId="15" borderId="22" applyNumberFormat="0" applyAlignment="0" applyProtection="0">
      <alignment vertical="center"/>
    </xf>
    <xf numFmtId="0" fontId="39" fillId="15" borderId="19" applyNumberFormat="0" applyAlignment="0" applyProtection="0">
      <alignment vertical="center"/>
    </xf>
    <xf numFmtId="0" fontId="45" fillId="31" borderId="21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176" fontId="12" fillId="0" borderId="1" xfId="31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3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43" fontId="4" fillId="4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8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43" fontId="12" fillId="3" borderId="1" xfId="0" applyNumberFormat="1" applyFont="1" applyFill="1" applyBorder="1" applyAlignment="1">
      <alignment horizontal="center" vertical="center" wrapText="1"/>
    </xf>
    <xf numFmtId="43" fontId="21" fillId="3" borderId="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justify" vertical="center" wrapText="1" indent="2"/>
    </xf>
    <xf numFmtId="0" fontId="4" fillId="0" borderId="1" xfId="0" applyFont="1" applyBorder="1" applyAlignment="1">
      <alignment horizontal="left" vertical="center" wrapText="1" indent="2"/>
    </xf>
    <xf numFmtId="43" fontId="22" fillId="4" borderId="1" xfId="0" applyNumberFormat="1" applyFont="1" applyFill="1" applyBorder="1" applyAlignment="1">
      <alignment horizontal="center" vertical="center" wrapText="1"/>
    </xf>
    <xf numFmtId="43" fontId="23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 indent="2"/>
    </xf>
    <xf numFmtId="43" fontId="21" fillId="4" borderId="1" xfId="0" applyNumberFormat="1" applyFont="1" applyFill="1" applyBorder="1" applyAlignment="1">
      <alignment horizontal="right" vertical="center" wrapText="1"/>
    </xf>
    <xf numFmtId="43" fontId="21" fillId="0" borderId="1" xfId="0" applyNumberFormat="1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center" wrapText="1" indent="2"/>
    </xf>
    <xf numFmtId="0" fontId="24" fillId="0" borderId="0" xfId="0" applyFo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vertical="center" wrapText="1"/>
    </xf>
    <xf numFmtId="43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 indent="2"/>
    </xf>
    <xf numFmtId="0" fontId="4" fillId="4" borderId="1" xfId="0" applyFont="1" applyFill="1" applyBorder="1" applyAlignment="1">
      <alignment horizontal="left" vertical="center" wrapText="1" indent="2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3" fontId="12" fillId="3" borderId="1" xfId="0" applyNumberFormat="1" applyFont="1" applyFill="1" applyBorder="1" applyAlignment="1">
      <alignment horizontal="left" vertical="center" wrapText="1"/>
    </xf>
    <xf numFmtId="43" fontId="12" fillId="0" borderId="1" xfId="0" applyNumberFormat="1" applyFont="1" applyBorder="1" applyAlignment="1">
      <alignment horizontal="left" vertical="center" wrapText="1"/>
    </xf>
    <xf numFmtId="43" fontId="12" fillId="0" borderId="1" xfId="0" applyNumberFormat="1" applyFont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22" fillId="0" borderId="1" xfId="0" applyFont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43" fontId="4" fillId="3" borderId="4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3" fontId="1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千位分隔 1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H6" sqref="H6"/>
    </sheetView>
  </sheetViews>
  <sheetFormatPr defaultColWidth="9" defaultRowHeight="13.5" outlineLevelCol="7"/>
  <cols>
    <col min="1" max="1" width="15.625" customWidth="1"/>
    <col min="5" max="5" width="15.625" customWidth="1"/>
  </cols>
  <sheetData>
    <row r="1" ht="28.5" customHeight="1" spans="1:8">
      <c r="A1" s="33" t="s">
        <v>0</v>
      </c>
      <c r="B1" s="57"/>
      <c r="C1" s="57"/>
      <c r="D1" s="57"/>
      <c r="E1" s="57"/>
      <c r="F1" s="57"/>
      <c r="G1" s="57"/>
      <c r="H1" s="57"/>
    </row>
    <row r="2" ht="15" customHeight="1" spans="1:8">
      <c r="A2" s="125"/>
      <c r="B2" s="125"/>
      <c r="C2" s="125"/>
      <c r="D2" s="125"/>
      <c r="E2" s="125"/>
      <c r="F2" s="125"/>
      <c r="G2" s="125" t="s">
        <v>1</v>
      </c>
      <c r="H2" s="125"/>
    </row>
    <row r="3" ht="28.9" customHeight="1" spans="1:8">
      <c r="A3" s="92" t="s">
        <v>2</v>
      </c>
      <c r="B3" s="92"/>
      <c r="C3" s="92"/>
      <c r="D3" s="92"/>
      <c r="E3" s="66" t="s">
        <v>3</v>
      </c>
      <c r="F3" s="66"/>
      <c r="G3" s="66"/>
      <c r="H3" s="66"/>
    </row>
    <row r="4" ht="37.5" customHeight="1" spans="1:8">
      <c r="A4" s="92" t="s">
        <v>4</v>
      </c>
      <c r="B4" s="66" t="s">
        <v>5</v>
      </c>
      <c r="C4" s="66" t="s">
        <v>6</v>
      </c>
      <c r="D4" s="66" t="s">
        <v>7</v>
      </c>
      <c r="E4" s="92" t="s">
        <v>4</v>
      </c>
      <c r="F4" s="66" t="s">
        <v>5</v>
      </c>
      <c r="G4" s="126" t="s">
        <v>6</v>
      </c>
      <c r="H4" s="66" t="s">
        <v>7</v>
      </c>
    </row>
    <row r="5" ht="25.5" customHeight="1" spans="1:8">
      <c r="A5" s="66" t="s">
        <v>8</v>
      </c>
      <c r="B5" s="69">
        <f>SUM(C5:D5)</f>
        <v>449.93</v>
      </c>
      <c r="C5" s="127">
        <v>339.15</v>
      </c>
      <c r="D5" s="127">
        <v>110.78</v>
      </c>
      <c r="E5" s="66" t="s">
        <v>9</v>
      </c>
      <c r="F5" s="69">
        <f>SUM(G5:H5)</f>
        <v>449.93</v>
      </c>
      <c r="G5" s="127">
        <v>339.15</v>
      </c>
      <c r="H5" s="127">
        <v>110.78</v>
      </c>
    </row>
    <row r="6" ht="25.5" customHeight="1" spans="1:8">
      <c r="A6" s="66" t="s">
        <v>10</v>
      </c>
      <c r="B6" s="69">
        <f t="shared" ref="B6:B19" si="0">SUM(C6:D6)</f>
        <v>449.93</v>
      </c>
      <c r="C6" s="127">
        <v>339.15</v>
      </c>
      <c r="D6" s="127">
        <v>110.78</v>
      </c>
      <c r="E6" s="66" t="s">
        <v>11</v>
      </c>
      <c r="F6" s="69">
        <f t="shared" ref="F6:F15" si="1">SUM(G6:H6)</f>
        <v>0</v>
      </c>
      <c r="G6" s="127"/>
      <c r="H6" s="127"/>
    </row>
    <row r="7" ht="37.5" customHeight="1" spans="1:8">
      <c r="A7" s="66" t="s">
        <v>12</v>
      </c>
      <c r="B7" s="69">
        <f t="shared" si="0"/>
        <v>0</v>
      </c>
      <c r="C7" s="127"/>
      <c r="D7" s="127"/>
      <c r="E7" s="66" t="s">
        <v>13</v>
      </c>
      <c r="F7" s="69">
        <f t="shared" si="1"/>
        <v>0</v>
      </c>
      <c r="G7" s="127"/>
      <c r="H7" s="127"/>
    </row>
    <row r="8" ht="37.5" customHeight="1" spans="1:8">
      <c r="A8" s="66" t="s">
        <v>14</v>
      </c>
      <c r="B8" s="69">
        <f t="shared" si="0"/>
        <v>0</v>
      </c>
      <c r="C8" s="127"/>
      <c r="D8" s="127"/>
      <c r="E8" s="66" t="s">
        <v>15</v>
      </c>
      <c r="F8" s="69">
        <f t="shared" si="1"/>
        <v>0</v>
      </c>
      <c r="G8" s="127"/>
      <c r="H8" s="127"/>
    </row>
    <row r="9" ht="37.5" customHeight="1" spans="1:8">
      <c r="A9" s="109" t="s">
        <v>16</v>
      </c>
      <c r="B9" s="69">
        <f t="shared" si="0"/>
        <v>0</v>
      </c>
      <c r="C9" s="127"/>
      <c r="D9" s="127"/>
      <c r="E9" s="109"/>
      <c r="F9" s="69">
        <f t="shared" si="1"/>
        <v>0</v>
      </c>
      <c r="G9" s="127"/>
      <c r="H9" s="127"/>
    </row>
    <row r="10" ht="25.5" customHeight="1" spans="1:8">
      <c r="A10" s="109" t="s">
        <v>17</v>
      </c>
      <c r="B10" s="69">
        <f t="shared" si="0"/>
        <v>0</v>
      </c>
      <c r="C10" s="127">
        <f>SUM(C11:C15)</f>
        <v>0</v>
      </c>
      <c r="D10" s="127">
        <f>SUM(D11:D15)</f>
        <v>0</v>
      </c>
      <c r="E10" s="109"/>
      <c r="F10" s="69">
        <f t="shared" si="1"/>
        <v>0</v>
      </c>
      <c r="G10" s="127"/>
      <c r="H10" s="127"/>
    </row>
    <row r="11" ht="27" customHeight="1" spans="1:8">
      <c r="A11" s="66" t="s">
        <v>18</v>
      </c>
      <c r="B11" s="69">
        <f t="shared" si="0"/>
        <v>0</v>
      </c>
      <c r="C11" s="127"/>
      <c r="D11" s="127"/>
      <c r="E11" s="66"/>
      <c r="F11" s="69">
        <f t="shared" si="1"/>
        <v>0</v>
      </c>
      <c r="G11" s="127"/>
      <c r="H11" s="127"/>
    </row>
    <row r="12" ht="25.5" customHeight="1" spans="1:8">
      <c r="A12" s="66" t="s">
        <v>19</v>
      </c>
      <c r="B12" s="69">
        <f t="shared" si="0"/>
        <v>0</v>
      </c>
      <c r="C12" s="127"/>
      <c r="D12" s="127"/>
      <c r="E12" s="66"/>
      <c r="F12" s="69">
        <f t="shared" si="1"/>
        <v>0</v>
      </c>
      <c r="G12" s="127"/>
      <c r="H12" s="127"/>
    </row>
    <row r="13" ht="25.5" customHeight="1" spans="1:8">
      <c r="A13" s="66" t="s">
        <v>20</v>
      </c>
      <c r="B13" s="69">
        <f t="shared" si="0"/>
        <v>0</v>
      </c>
      <c r="C13" s="127"/>
      <c r="D13" s="127"/>
      <c r="E13" s="66"/>
      <c r="F13" s="69">
        <f t="shared" si="1"/>
        <v>0</v>
      </c>
      <c r="G13" s="127"/>
      <c r="H13" s="127"/>
    </row>
    <row r="14" ht="25.5" customHeight="1" spans="1:8">
      <c r="A14" s="66" t="s">
        <v>21</v>
      </c>
      <c r="B14" s="69">
        <f t="shared" si="0"/>
        <v>0</v>
      </c>
      <c r="C14" s="127"/>
      <c r="D14" s="127"/>
      <c r="E14" s="66"/>
      <c r="F14" s="69">
        <f t="shared" si="1"/>
        <v>0</v>
      </c>
      <c r="G14" s="127"/>
      <c r="H14" s="127"/>
    </row>
    <row r="15" ht="19.9" customHeight="1" spans="1:8">
      <c r="A15" s="66" t="s">
        <v>22</v>
      </c>
      <c r="B15" s="69">
        <f t="shared" si="0"/>
        <v>0</v>
      </c>
      <c r="C15" s="128"/>
      <c r="D15" s="128"/>
      <c r="E15" s="66"/>
      <c r="F15" s="69">
        <f t="shared" si="1"/>
        <v>0</v>
      </c>
      <c r="G15" s="128"/>
      <c r="H15" s="128"/>
    </row>
    <row r="16" ht="25.5" customHeight="1" spans="1:8">
      <c r="A16" s="129" t="s">
        <v>23</v>
      </c>
      <c r="B16" s="69">
        <f t="shared" si="0"/>
        <v>449.93</v>
      </c>
      <c r="C16" s="69">
        <f>C5+C9+C10</f>
        <v>339.15</v>
      </c>
      <c r="D16" s="69">
        <f>D5+D9+D10</f>
        <v>110.78</v>
      </c>
      <c r="E16" s="129" t="s">
        <v>24</v>
      </c>
      <c r="F16" s="69">
        <f>SUM(F5:F15)</f>
        <v>449.93</v>
      </c>
      <c r="G16" s="69">
        <f>SUM(G5:G15)</f>
        <v>339.15</v>
      </c>
      <c r="H16" s="69">
        <f>SUM(H5:H15)</f>
        <v>110.78</v>
      </c>
    </row>
    <row r="17" ht="25.5" customHeight="1" spans="1:8">
      <c r="A17" s="66" t="s">
        <v>25</v>
      </c>
      <c r="B17" s="69">
        <f t="shared" si="0"/>
        <v>0</v>
      </c>
      <c r="C17" s="127"/>
      <c r="D17" s="127"/>
      <c r="E17" s="66" t="s">
        <v>26</v>
      </c>
      <c r="F17" s="69">
        <f>SUM(G17:H17)</f>
        <v>0</v>
      </c>
      <c r="G17" s="127"/>
      <c r="H17" s="127"/>
    </row>
    <row r="18" ht="25.5" customHeight="1" spans="1:8">
      <c r="A18" s="66" t="s">
        <v>27</v>
      </c>
      <c r="B18" s="69">
        <f t="shared" si="0"/>
        <v>0</v>
      </c>
      <c r="C18" s="127"/>
      <c r="D18" s="127"/>
      <c r="E18" s="66"/>
      <c r="F18" s="69">
        <f>SUM(G18:H18)</f>
        <v>0</v>
      </c>
      <c r="G18" s="127"/>
      <c r="H18" s="127"/>
    </row>
    <row r="19" ht="33" customHeight="1" spans="1:8">
      <c r="A19" s="129" t="s">
        <v>28</v>
      </c>
      <c r="B19" s="69">
        <f t="shared" si="0"/>
        <v>449.93</v>
      </c>
      <c r="C19" s="69">
        <f>SUM(C16:C18)</f>
        <v>339.15</v>
      </c>
      <c r="D19" s="69">
        <f>SUM(D16:D18)</f>
        <v>110.78</v>
      </c>
      <c r="E19" s="129" t="s">
        <v>29</v>
      </c>
      <c r="F19" s="69">
        <f>SUM(F16:F18)</f>
        <v>449.93</v>
      </c>
      <c r="G19" s="69">
        <f>SUM(G16:G18)</f>
        <v>339.15</v>
      </c>
      <c r="H19" s="69">
        <f>SUM(H16:H18)</f>
        <v>110.78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N8" sqref="N8"/>
    </sheetView>
  </sheetViews>
  <sheetFormatPr defaultColWidth="9" defaultRowHeight="13.5"/>
  <cols>
    <col min="1" max="1" width="19.125" customWidth="1"/>
  </cols>
  <sheetData>
    <row r="1" ht="27" spans="1:19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ht="15" customHeight="1" spans="1:19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15"/>
      <c r="N2" s="103"/>
      <c r="O2" s="116"/>
      <c r="P2" s="50" t="s">
        <v>1</v>
      </c>
      <c r="Q2" s="50"/>
      <c r="R2" s="50"/>
      <c r="S2" s="50"/>
    </row>
    <row r="3" ht="15" customHeight="1" spans="1:19">
      <c r="A3" s="51" t="s">
        <v>31</v>
      </c>
      <c r="B3" s="51" t="s">
        <v>32</v>
      </c>
      <c r="C3" s="51" t="s">
        <v>33</v>
      </c>
      <c r="D3" s="51"/>
      <c r="E3" s="51"/>
      <c r="F3" s="51"/>
      <c r="G3" s="51"/>
      <c r="H3" s="51"/>
      <c r="I3" s="51"/>
      <c r="J3" s="51"/>
      <c r="K3" s="51"/>
      <c r="L3" s="51"/>
      <c r="M3" s="117" t="s">
        <v>34</v>
      </c>
      <c r="N3" s="117"/>
      <c r="O3" s="117"/>
      <c r="P3" s="117"/>
      <c r="Q3" s="117"/>
      <c r="R3" s="117"/>
      <c r="S3" s="117"/>
    </row>
    <row r="4" ht="15" customHeight="1" spans="1:19">
      <c r="A4" s="51"/>
      <c r="B4" s="51"/>
      <c r="C4" s="109" t="s">
        <v>5</v>
      </c>
      <c r="D4" s="110" t="s">
        <v>35</v>
      </c>
      <c r="E4" s="110" t="s">
        <v>36</v>
      </c>
      <c r="F4" s="110" t="s">
        <v>37</v>
      </c>
      <c r="G4" s="110" t="s">
        <v>38</v>
      </c>
      <c r="H4" s="109" t="s">
        <v>18</v>
      </c>
      <c r="I4" s="118" t="s">
        <v>19</v>
      </c>
      <c r="J4" s="110" t="s">
        <v>20</v>
      </c>
      <c r="K4" s="110" t="s">
        <v>21</v>
      </c>
      <c r="L4" s="118" t="s">
        <v>22</v>
      </c>
      <c r="M4" s="118" t="s">
        <v>5</v>
      </c>
      <c r="N4" s="109" t="s">
        <v>39</v>
      </c>
      <c r="O4" s="109" t="s">
        <v>40</v>
      </c>
      <c r="P4" s="109" t="s">
        <v>41</v>
      </c>
      <c r="Q4" s="109" t="s">
        <v>42</v>
      </c>
      <c r="R4" s="109" t="s">
        <v>43</v>
      </c>
      <c r="S4" s="122" t="s">
        <v>44</v>
      </c>
    </row>
    <row r="5" ht="15" customHeight="1" spans="1:19">
      <c r="A5" s="51"/>
      <c r="B5" s="51"/>
      <c r="C5" s="109"/>
      <c r="D5" s="111"/>
      <c r="E5" s="111"/>
      <c r="F5" s="111"/>
      <c r="G5" s="111"/>
      <c r="H5" s="109"/>
      <c r="I5" s="119"/>
      <c r="J5" s="111"/>
      <c r="K5" s="111"/>
      <c r="L5" s="119"/>
      <c r="M5" s="119"/>
      <c r="N5" s="109"/>
      <c r="O5" s="109"/>
      <c r="P5" s="109"/>
      <c r="Q5" s="109"/>
      <c r="R5" s="109"/>
      <c r="S5" s="123"/>
    </row>
    <row r="6" ht="15" customHeight="1" spans="1:19">
      <c r="A6" s="51"/>
      <c r="B6" s="51"/>
      <c r="C6" s="109"/>
      <c r="D6" s="112"/>
      <c r="E6" s="112"/>
      <c r="F6" s="112"/>
      <c r="G6" s="112"/>
      <c r="H6" s="109"/>
      <c r="I6" s="120"/>
      <c r="J6" s="112"/>
      <c r="K6" s="112"/>
      <c r="L6" s="120"/>
      <c r="M6" s="120"/>
      <c r="N6" s="109"/>
      <c r="O6" s="109"/>
      <c r="P6" s="109"/>
      <c r="Q6" s="109"/>
      <c r="R6" s="109"/>
      <c r="S6" s="124"/>
    </row>
    <row r="7" ht="24" spans="1:19">
      <c r="A7" s="93" t="s">
        <v>45</v>
      </c>
      <c r="B7" s="39">
        <f>C7+M7</f>
        <v>449.93</v>
      </c>
      <c r="C7" s="39">
        <f>SUM(D7:L7)</f>
        <v>339.15</v>
      </c>
      <c r="D7" s="113">
        <v>339.15</v>
      </c>
      <c r="E7" s="113"/>
      <c r="F7" s="113"/>
      <c r="G7" s="113"/>
      <c r="H7" s="113"/>
      <c r="I7" s="113"/>
      <c r="J7" s="113"/>
      <c r="K7" s="113"/>
      <c r="L7" s="113"/>
      <c r="M7" s="39">
        <f>SUM(N7:S7)</f>
        <v>110.78</v>
      </c>
      <c r="N7" s="113">
        <v>110.78</v>
      </c>
      <c r="O7" s="113"/>
      <c r="P7" s="113"/>
      <c r="Q7" s="113"/>
      <c r="R7" s="113"/>
      <c r="S7" s="113"/>
    </row>
    <row r="8" ht="15" customHeight="1" spans="1:19">
      <c r="A8" s="54"/>
      <c r="B8" s="39">
        <f t="shared" ref="B8:B20" si="0">C8+M8</f>
        <v>0</v>
      </c>
      <c r="C8" s="39">
        <f t="shared" ref="C8:C20" si="1">SUM(D8:L8)</f>
        <v>0</v>
      </c>
      <c r="D8" s="55"/>
      <c r="E8" s="55"/>
      <c r="F8" s="55"/>
      <c r="G8" s="55"/>
      <c r="H8" s="55"/>
      <c r="I8" s="55"/>
      <c r="J8" s="55"/>
      <c r="K8" s="55"/>
      <c r="L8" s="55"/>
      <c r="M8" s="39">
        <f t="shared" ref="M8:M20" si="2">SUM(N8:S8)</f>
        <v>0</v>
      </c>
      <c r="N8" s="55"/>
      <c r="O8" s="55"/>
      <c r="P8" s="55"/>
      <c r="Q8" s="55"/>
      <c r="R8" s="55"/>
      <c r="S8" s="55"/>
    </row>
    <row r="9" ht="15" customHeight="1" spans="1:19">
      <c r="A9" s="54"/>
      <c r="B9" s="39">
        <f t="shared" si="0"/>
        <v>0</v>
      </c>
      <c r="C9" s="39">
        <f t="shared" si="1"/>
        <v>0</v>
      </c>
      <c r="D9" s="55"/>
      <c r="E9" s="55"/>
      <c r="F9" s="55"/>
      <c r="G9" s="55"/>
      <c r="H9" s="55"/>
      <c r="I9" s="55"/>
      <c r="J9" s="55"/>
      <c r="K9" s="55"/>
      <c r="L9" s="55"/>
      <c r="M9" s="39">
        <f t="shared" si="2"/>
        <v>0</v>
      </c>
      <c r="N9" s="55"/>
      <c r="O9" s="55"/>
      <c r="P9" s="55"/>
      <c r="Q9" s="55"/>
      <c r="R9" s="55"/>
      <c r="S9" s="55"/>
    </row>
    <row r="10" ht="15" customHeight="1" spans="1:19">
      <c r="A10" s="54"/>
      <c r="B10" s="39">
        <f t="shared" si="0"/>
        <v>0</v>
      </c>
      <c r="C10" s="39">
        <f t="shared" si="1"/>
        <v>0</v>
      </c>
      <c r="D10" s="55"/>
      <c r="E10" s="55"/>
      <c r="F10" s="55"/>
      <c r="G10" s="55"/>
      <c r="H10" s="55"/>
      <c r="I10" s="55"/>
      <c r="J10" s="55"/>
      <c r="K10" s="55"/>
      <c r="L10" s="55"/>
      <c r="M10" s="39">
        <f t="shared" si="2"/>
        <v>0</v>
      </c>
      <c r="N10" s="55"/>
      <c r="O10" s="55"/>
      <c r="P10" s="55"/>
      <c r="Q10" s="55"/>
      <c r="R10" s="55"/>
      <c r="S10" s="55"/>
    </row>
    <row r="11" ht="15" customHeight="1" spans="1:19">
      <c r="A11" s="54"/>
      <c r="B11" s="39">
        <f t="shared" si="0"/>
        <v>0</v>
      </c>
      <c r="C11" s="39">
        <f t="shared" si="1"/>
        <v>0</v>
      </c>
      <c r="D11" s="55"/>
      <c r="E11" s="55"/>
      <c r="F11" s="55"/>
      <c r="G11" s="55"/>
      <c r="H11" s="55"/>
      <c r="I11" s="55"/>
      <c r="J11" s="55"/>
      <c r="K11" s="55"/>
      <c r="L11" s="55"/>
      <c r="M11" s="39">
        <f t="shared" si="2"/>
        <v>0</v>
      </c>
      <c r="N11" s="55"/>
      <c r="O11" s="55"/>
      <c r="P11" s="55"/>
      <c r="Q11" s="55"/>
      <c r="R11" s="55"/>
      <c r="S11" s="55"/>
    </row>
    <row r="12" ht="15" customHeight="1" spans="1:19">
      <c r="A12" s="54"/>
      <c r="B12" s="39">
        <f t="shared" si="0"/>
        <v>0</v>
      </c>
      <c r="C12" s="39">
        <f t="shared" si="1"/>
        <v>0</v>
      </c>
      <c r="D12" s="55"/>
      <c r="E12" s="55"/>
      <c r="F12" s="55"/>
      <c r="G12" s="55"/>
      <c r="H12" s="55"/>
      <c r="I12" s="55"/>
      <c r="J12" s="55"/>
      <c r="K12" s="55"/>
      <c r="L12" s="55"/>
      <c r="M12" s="39">
        <f t="shared" si="2"/>
        <v>0</v>
      </c>
      <c r="N12" s="55"/>
      <c r="O12" s="55"/>
      <c r="P12" s="55"/>
      <c r="Q12" s="55"/>
      <c r="R12" s="55"/>
      <c r="S12" s="55"/>
    </row>
    <row r="13" ht="15" customHeight="1" spans="1:19">
      <c r="A13" s="52"/>
      <c r="B13" s="39">
        <f t="shared" si="0"/>
        <v>0</v>
      </c>
      <c r="C13" s="39">
        <f t="shared" si="1"/>
        <v>0</v>
      </c>
      <c r="D13" s="55"/>
      <c r="E13" s="55"/>
      <c r="F13" s="55"/>
      <c r="G13" s="55"/>
      <c r="H13" s="55"/>
      <c r="I13" s="55"/>
      <c r="J13" s="55"/>
      <c r="K13" s="55"/>
      <c r="L13" s="55"/>
      <c r="M13" s="39">
        <f t="shared" si="2"/>
        <v>0</v>
      </c>
      <c r="N13" s="55"/>
      <c r="O13" s="55"/>
      <c r="P13" s="55"/>
      <c r="Q13" s="55"/>
      <c r="R13" s="55"/>
      <c r="S13" s="55"/>
    </row>
    <row r="14" ht="15" customHeight="1" spans="1:19">
      <c r="A14" s="54"/>
      <c r="B14" s="39">
        <f t="shared" si="0"/>
        <v>0</v>
      </c>
      <c r="C14" s="39">
        <f t="shared" si="1"/>
        <v>0</v>
      </c>
      <c r="D14" s="55"/>
      <c r="E14" s="55"/>
      <c r="F14" s="55"/>
      <c r="G14" s="55"/>
      <c r="H14" s="55"/>
      <c r="I14" s="55"/>
      <c r="J14" s="55"/>
      <c r="K14" s="55"/>
      <c r="L14" s="55"/>
      <c r="M14" s="39">
        <f t="shared" si="2"/>
        <v>0</v>
      </c>
      <c r="N14" s="55"/>
      <c r="O14" s="55"/>
      <c r="P14" s="55"/>
      <c r="Q14" s="55"/>
      <c r="R14" s="55"/>
      <c r="S14" s="55"/>
    </row>
    <row r="15" ht="15" customHeight="1" spans="1:19">
      <c r="A15" s="54"/>
      <c r="B15" s="39">
        <f t="shared" si="0"/>
        <v>0</v>
      </c>
      <c r="C15" s="39">
        <f t="shared" si="1"/>
        <v>0</v>
      </c>
      <c r="D15" s="55"/>
      <c r="E15" s="55"/>
      <c r="F15" s="55"/>
      <c r="G15" s="55"/>
      <c r="H15" s="55"/>
      <c r="I15" s="55"/>
      <c r="J15" s="55"/>
      <c r="K15" s="55"/>
      <c r="L15" s="55"/>
      <c r="M15" s="39">
        <f t="shared" si="2"/>
        <v>0</v>
      </c>
      <c r="N15" s="55"/>
      <c r="O15" s="55"/>
      <c r="P15" s="55"/>
      <c r="Q15" s="55"/>
      <c r="R15" s="55"/>
      <c r="S15" s="55"/>
    </row>
    <row r="16" ht="15" customHeight="1" spans="1:19">
      <c r="A16" s="54"/>
      <c r="B16" s="39">
        <f t="shared" si="0"/>
        <v>0</v>
      </c>
      <c r="C16" s="39">
        <f t="shared" si="1"/>
        <v>0</v>
      </c>
      <c r="D16" s="55"/>
      <c r="E16" s="55"/>
      <c r="F16" s="55"/>
      <c r="G16" s="55"/>
      <c r="H16" s="55"/>
      <c r="I16" s="55"/>
      <c r="J16" s="55"/>
      <c r="K16" s="55"/>
      <c r="L16" s="55"/>
      <c r="M16" s="39">
        <f t="shared" si="2"/>
        <v>0</v>
      </c>
      <c r="N16" s="55"/>
      <c r="O16" s="55"/>
      <c r="P16" s="55"/>
      <c r="Q16" s="55"/>
      <c r="R16" s="55"/>
      <c r="S16" s="55"/>
    </row>
    <row r="17" ht="15" customHeight="1" spans="1:19">
      <c r="A17" s="54"/>
      <c r="B17" s="39">
        <f t="shared" si="0"/>
        <v>0</v>
      </c>
      <c r="C17" s="39">
        <f t="shared" si="1"/>
        <v>0</v>
      </c>
      <c r="D17" s="55"/>
      <c r="E17" s="55"/>
      <c r="F17" s="55"/>
      <c r="G17" s="55"/>
      <c r="H17" s="55"/>
      <c r="I17" s="55"/>
      <c r="J17" s="55"/>
      <c r="K17" s="55"/>
      <c r="L17" s="55"/>
      <c r="M17" s="39">
        <f t="shared" si="2"/>
        <v>0</v>
      </c>
      <c r="N17" s="55"/>
      <c r="O17" s="55"/>
      <c r="P17" s="55"/>
      <c r="Q17" s="55"/>
      <c r="R17" s="55"/>
      <c r="S17" s="55"/>
    </row>
    <row r="18" ht="15" customHeight="1" spans="1:19">
      <c r="A18" s="54"/>
      <c r="B18" s="39">
        <f t="shared" si="0"/>
        <v>0</v>
      </c>
      <c r="C18" s="39">
        <f t="shared" si="1"/>
        <v>0</v>
      </c>
      <c r="D18" s="55"/>
      <c r="E18" s="55"/>
      <c r="F18" s="55"/>
      <c r="G18" s="55"/>
      <c r="H18" s="55"/>
      <c r="I18" s="55"/>
      <c r="J18" s="55"/>
      <c r="K18" s="55"/>
      <c r="L18" s="55"/>
      <c r="M18" s="39">
        <f t="shared" si="2"/>
        <v>0</v>
      </c>
      <c r="N18" s="55"/>
      <c r="O18" s="55"/>
      <c r="P18" s="55"/>
      <c r="Q18" s="55"/>
      <c r="R18" s="55"/>
      <c r="S18" s="55"/>
    </row>
    <row r="19" ht="15" customHeight="1" spans="1:19">
      <c r="A19" s="54"/>
      <c r="B19" s="39">
        <f t="shared" si="0"/>
        <v>0</v>
      </c>
      <c r="C19" s="39">
        <f t="shared" si="1"/>
        <v>0</v>
      </c>
      <c r="D19" s="55"/>
      <c r="E19" s="55"/>
      <c r="F19" s="55"/>
      <c r="G19" s="55"/>
      <c r="H19" s="55"/>
      <c r="I19" s="55"/>
      <c r="J19" s="55"/>
      <c r="K19" s="55"/>
      <c r="L19" s="55"/>
      <c r="M19" s="39">
        <f t="shared" si="2"/>
        <v>0</v>
      </c>
      <c r="N19" s="55"/>
      <c r="O19" s="55"/>
      <c r="P19" s="55"/>
      <c r="Q19" s="55"/>
      <c r="R19" s="55"/>
      <c r="S19" s="55"/>
    </row>
    <row r="20" ht="15" customHeight="1" spans="1:19">
      <c r="A20" s="114" t="s">
        <v>46</v>
      </c>
      <c r="B20" s="39">
        <f t="shared" si="0"/>
        <v>449.93</v>
      </c>
      <c r="C20" s="39">
        <f t="shared" si="1"/>
        <v>339.15</v>
      </c>
      <c r="D20" s="39">
        <f>SUM(D7:D19)</f>
        <v>339.15</v>
      </c>
      <c r="E20" s="39">
        <f t="shared" ref="E20:L20" si="3">SUM(E7:E19)</f>
        <v>0</v>
      </c>
      <c r="F20" s="39">
        <f t="shared" si="3"/>
        <v>0</v>
      </c>
      <c r="G20" s="39">
        <f t="shared" si="3"/>
        <v>0</v>
      </c>
      <c r="H20" s="39">
        <f t="shared" si="3"/>
        <v>0</v>
      </c>
      <c r="I20" s="39">
        <f t="shared" si="3"/>
        <v>0</v>
      </c>
      <c r="J20" s="39">
        <f t="shared" si="3"/>
        <v>0</v>
      </c>
      <c r="K20" s="39">
        <f t="shared" si="3"/>
        <v>0</v>
      </c>
      <c r="L20" s="39">
        <f t="shared" si="3"/>
        <v>0</v>
      </c>
      <c r="M20" s="39">
        <f t="shared" si="2"/>
        <v>110.78</v>
      </c>
      <c r="N20" s="121">
        <f t="shared" ref="N20:S20" si="4">SUM(N7:N19)</f>
        <v>110.78</v>
      </c>
      <c r="O20" s="121">
        <f t="shared" si="4"/>
        <v>0</v>
      </c>
      <c r="P20" s="121">
        <f t="shared" si="4"/>
        <v>0</v>
      </c>
      <c r="Q20" s="121">
        <f t="shared" si="4"/>
        <v>0</v>
      </c>
      <c r="R20" s="121">
        <f t="shared" si="4"/>
        <v>0</v>
      </c>
      <c r="S20" s="121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4" workbookViewId="0">
      <selection activeCell="G27" sqref="G27"/>
    </sheetView>
  </sheetViews>
  <sheetFormatPr defaultColWidth="9" defaultRowHeight="13.5" outlineLevelCol="7"/>
  <cols>
    <col min="1" max="1" width="15.125" customWidth="1"/>
    <col min="2" max="2" width="17.625" customWidth="1"/>
    <col min="8" max="8" width="26.375" customWidth="1"/>
  </cols>
  <sheetData>
    <row r="1" ht="28.5" customHeight="1" spans="1:8">
      <c r="A1" s="101" t="s">
        <v>47</v>
      </c>
      <c r="B1" s="102"/>
      <c r="C1" s="102"/>
      <c r="D1" s="102"/>
      <c r="E1" s="102"/>
      <c r="F1" s="102"/>
      <c r="G1" s="102"/>
      <c r="H1" s="102"/>
    </row>
    <row r="2" ht="15" customHeight="1" spans="1:8">
      <c r="A2" s="103"/>
      <c r="B2" s="103"/>
      <c r="C2" s="103"/>
      <c r="D2" s="103"/>
      <c r="E2" s="103"/>
      <c r="F2" s="50"/>
      <c r="G2" s="50" t="s">
        <v>1</v>
      </c>
      <c r="H2" s="50"/>
    </row>
    <row r="3" ht="15" customHeight="1" spans="1:8">
      <c r="A3" s="104" t="s">
        <v>48</v>
      </c>
      <c r="B3" s="104" t="s">
        <v>49</v>
      </c>
      <c r="C3" s="51" t="s">
        <v>5</v>
      </c>
      <c r="D3" s="104" t="s">
        <v>50</v>
      </c>
      <c r="E3" s="51" t="s">
        <v>51</v>
      </c>
      <c r="F3" s="34" t="s">
        <v>52</v>
      </c>
      <c r="G3" s="51" t="s">
        <v>53</v>
      </c>
      <c r="H3" s="51" t="s">
        <v>54</v>
      </c>
    </row>
    <row r="4" spans="1:8">
      <c r="A4" s="105"/>
      <c r="B4" s="105"/>
      <c r="C4" s="7"/>
      <c r="D4" s="105"/>
      <c r="E4" s="7"/>
      <c r="F4" s="106"/>
      <c r="G4" s="7"/>
      <c r="H4" s="7"/>
    </row>
    <row r="5" spans="1:8">
      <c r="A5" s="105"/>
      <c r="B5" s="105"/>
      <c r="C5" s="7"/>
      <c r="D5" s="105"/>
      <c r="E5" s="7"/>
      <c r="F5" s="106"/>
      <c r="G5" s="7"/>
      <c r="H5" s="7"/>
    </row>
    <row r="6" spans="1:8">
      <c r="A6" s="107"/>
      <c r="B6" s="107"/>
      <c r="C6" s="7"/>
      <c r="D6" s="107"/>
      <c r="E6" s="7"/>
      <c r="F6" s="35"/>
      <c r="G6" s="7"/>
      <c r="H6" s="7"/>
    </row>
    <row r="7" ht="24" spans="1:8">
      <c r="A7" s="85">
        <v>208</v>
      </c>
      <c r="B7" s="86" t="s">
        <v>55</v>
      </c>
      <c r="C7" s="39">
        <f>D7+E7</f>
        <v>189.57</v>
      </c>
      <c r="D7" s="53">
        <f>D8+D12</f>
        <v>170.97</v>
      </c>
      <c r="E7" s="53">
        <v>18.6</v>
      </c>
      <c r="F7" s="53"/>
      <c r="G7" s="53"/>
      <c r="H7" s="53"/>
    </row>
    <row r="8" ht="24" spans="1:8">
      <c r="A8" s="85">
        <v>20801</v>
      </c>
      <c r="B8" s="88" t="s">
        <v>56</v>
      </c>
      <c r="C8" s="39"/>
      <c r="D8" s="55">
        <f>D9+D11</f>
        <v>170.97</v>
      </c>
      <c r="E8" s="55"/>
      <c r="F8" s="55"/>
      <c r="G8" s="55"/>
      <c r="H8" s="55"/>
    </row>
    <row r="9" spans="1:8">
      <c r="A9" s="85">
        <v>2080101</v>
      </c>
      <c r="B9" s="89" t="s">
        <v>57</v>
      </c>
      <c r="C9" s="39"/>
      <c r="D9" s="55">
        <v>170.97</v>
      </c>
      <c r="E9" s="55"/>
      <c r="F9" s="55"/>
      <c r="G9" s="55"/>
      <c r="H9" s="55"/>
    </row>
    <row r="10" spans="1:8">
      <c r="A10" s="85">
        <v>2080101</v>
      </c>
      <c r="B10" s="86" t="s">
        <v>58</v>
      </c>
      <c r="C10" s="39"/>
      <c r="D10" s="55"/>
      <c r="E10" s="55">
        <v>3.6</v>
      </c>
      <c r="F10" s="55"/>
      <c r="G10" s="55"/>
      <c r="H10" s="55"/>
    </row>
    <row r="11" ht="24" spans="1:8">
      <c r="A11" s="85">
        <v>2080199</v>
      </c>
      <c r="B11" s="88" t="s">
        <v>59</v>
      </c>
      <c r="C11" s="39"/>
      <c r="D11" s="55"/>
      <c r="E11" s="55"/>
      <c r="F11" s="55"/>
      <c r="G11" s="55"/>
      <c r="H11" s="55"/>
    </row>
    <row r="12" spans="1:8">
      <c r="A12" s="85">
        <v>2080199</v>
      </c>
      <c r="B12" s="86" t="s">
        <v>60</v>
      </c>
      <c r="C12" s="39"/>
      <c r="D12" s="55"/>
      <c r="E12" s="55">
        <v>10</v>
      </c>
      <c r="F12" s="55"/>
      <c r="G12" s="55"/>
      <c r="H12" s="55"/>
    </row>
    <row r="13" spans="1:8">
      <c r="A13" s="85">
        <v>2080199</v>
      </c>
      <c r="B13" s="86" t="s">
        <v>61</v>
      </c>
      <c r="C13" s="39"/>
      <c r="D13" s="55"/>
      <c r="E13" s="55">
        <v>5</v>
      </c>
      <c r="F13" s="55"/>
      <c r="G13" s="55"/>
      <c r="H13" s="55"/>
    </row>
    <row r="14" spans="1:8">
      <c r="A14" s="85">
        <v>20805</v>
      </c>
      <c r="B14" s="88" t="s">
        <v>62</v>
      </c>
      <c r="C14" s="39">
        <f>D14</f>
        <v>20.42</v>
      </c>
      <c r="D14" s="55">
        <f t="shared" ref="D12:D17" si="0">D15</f>
        <v>20.42</v>
      </c>
      <c r="E14" s="55">
        <f t="shared" ref="E14:E17" si="1">E15</f>
        <v>0</v>
      </c>
      <c r="F14" s="55"/>
      <c r="G14" s="55"/>
      <c r="H14" s="55"/>
    </row>
    <row r="15" ht="24" spans="1:8">
      <c r="A15" s="85">
        <v>2080505</v>
      </c>
      <c r="B15" s="88" t="s">
        <v>63</v>
      </c>
      <c r="C15" s="39"/>
      <c r="D15" s="55">
        <v>20.42</v>
      </c>
      <c r="E15" s="55"/>
      <c r="F15" s="55"/>
      <c r="G15" s="55"/>
      <c r="H15" s="55"/>
    </row>
    <row r="16" ht="15" customHeight="1" spans="1:8">
      <c r="A16" s="85">
        <v>210</v>
      </c>
      <c r="B16" s="86" t="s">
        <v>64</v>
      </c>
      <c r="C16" s="39">
        <f>D16</f>
        <v>8.15</v>
      </c>
      <c r="D16" s="55">
        <f t="shared" si="0"/>
        <v>8.15</v>
      </c>
      <c r="E16" s="55">
        <f t="shared" si="1"/>
        <v>0</v>
      </c>
      <c r="F16" s="55"/>
      <c r="G16" s="55"/>
      <c r="H16" s="55"/>
    </row>
    <row r="17" spans="1:8">
      <c r="A17" s="85">
        <v>21011</v>
      </c>
      <c r="B17" s="88" t="s">
        <v>65</v>
      </c>
      <c r="C17" s="39"/>
      <c r="D17" s="55">
        <f t="shared" si="0"/>
        <v>8.15</v>
      </c>
      <c r="E17" s="55">
        <f t="shared" si="1"/>
        <v>0</v>
      </c>
      <c r="F17" s="55"/>
      <c r="G17" s="55"/>
      <c r="H17" s="55"/>
    </row>
    <row r="18" spans="1:8">
      <c r="A18" s="85">
        <v>2101101</v>
      </c>
      <c r="B18" s="88" t="s">
        <v>66</v>
      </c>
      <c r="C18" s="39"/>
      <c r="D18" s="55">
        <v>8.15</v>
      </c>
      <c r="E18" s="55"/>
      <c r="F18" s="55"/>
      <c r="G18" s="55"/>
      <c r="H18" s="55"/>
    </row>
    <row r="19" ht="15" customHeight="1" spans="1:8">
      <c r="A19" s="85">
        <v>213</v>
      </c>
      <c r="B19" s="86" t="s">
        <v>67</v>
      </c>
      <c r="C19" s="39">
        <f>E19</f>
        <v>231.79</v>
      </c>
      <c r="D19" s="55">
        <f>D20</f>
        <v>0</v>
      </c>
      <c r="E19" s="55">
        <f>E20</f>
        <v>231.79</v>
      </c>
      <c r="F19" s="55"/>
      <c r="G19" s="55"/>
      <c r="H19" s="55"/>
    </row>
    <row r="20" spans="1:8">
      <c r="A20" s="85">
        <v>21308</v>
      </c>
      <c r="B20" s="88" t="s">
        <v>68</v>
      </c>
      <c r="C20" s="39"/>
      <c r="D20" s="55">
        <f>D21</f>
        <v>0</v>
      </c>
      <c r="E20" s="55">
        <f>E21</f>
        <v>231.79</v>
      </c>
      <c r="F20" s="55"/>
      <c r="G20" s="55"/>
      <c r="H20" s="55"/>
    </row>
    <row r="21" ht="24" spans="1:8">
      <c r="A21" s="85">
        <v>2130804</v>
      </c>
      <c r="B21" s="89" t="s">
        <v>69</v>
      </c>
      <c r="C21" s="39"/>
      <c r="D21" s="55"/>
      <c r="E21" s="55">
        <v>231.79</v>
      </c>
      <c r="F21" s="55"/>
      <c r="G21" s="55"/>
      <c r="H21" s="55"/>
    </row>
    <row r="22" ht="15" customHeight="1" spans="1:8">
      <c r="A22" s="54"/>
      <c r="B22" s="108"/>
      <c r="C22" s="39"/>
      <c r="D22" s="55"/>
      <c r="E22" s="55"/>
      <c r="F22" s="55"/>
      <c r="G22" s="55"/>
      <c r="H22" s="55"/>
    </row>
    <row r="23" ht="15" customHeight="1" spans="1:8">
      <c r="A23" s="54"/>
      <c r="B23" s="108"/>
      <c r="C23" s="39"/>
      <c r="D23" s="55"/>
      <c r="E23" s="55"/>
      <c r="F23" s="55"/>
      <c r="G23" s="55"/>
      <c r="H23" s="55"/>
    </row>
    <row r="24" ht="15" customHeight="1" spans="1:8">
      <c r="A24" s="54"/>
      <c r="B24" s="108"/>
      <c r="C24" s="39"/>
      <c r="D24" s="55"/>
      <c r="E24" s="55"/>
      <c r="F24" s="55"/>
      <c r="G24" s="55"/>
      <c r="H24" s="55"/>
    </row>
    <row r="25" ht="15" customHeight="1" spans="1:8">
      <c r="A25" s="54"/>
      <c r="B25" s="108"/>
      <c r="C25" s="39"/>
      <c r="D25" s="55"/>
      <c r="E25" s="55"/>
      <c r="F25" s="55"/>
      <c r="G25" s="55"/>
      <c r="H25" s="55"/>
    </row>
    <row r="26" ht="15" customHeight="1" spans="1:8">
      <c r="A26" s="54"/>
      <c r="B26" s="108"/>
      <c r="C26" s="39"/>
      <c r="D26" s="55"/>
      <c r="E26" s="55"/>
      <c r="F26" s="55"/>
      <c r="G26" s="55"/>
      <c r="H26" s="55"/>
    </row>
    <row r="27" ht="15" customHeight="1" spans="1:8">
      <c r="A27" s="54"/>
      <c r="B27" s="108"/>
      <c r="C27" s="39"/>
      <c r="D27" s="55"/>
      <c r="E27" s="55"/>
      <c r="F27" s="55"/>
      <c r="G27" s="55"/>
      <c r="H27" s="55"/>
    </row>
    <row r="28" ht="15" customHeight="1" spans="1:8">
      <c r="A28" s="54"/>
      <c r="B28" s="108"/>
      <c r="C28" s="39"/>
      <c r="D28" s="55"/>
      <c r="E28" s="55"/>
      <c r="F28" s="55"/>
      <c r="G28" s="55"/>
      <c r="H28" s="55"/>
    </row>
    <row r="29" ht="15" customHeight="1" spans="1:8">
      <c r="A29" s="54"/>
      <c r="B29" s="108"/>
      <c r="C29" s="39"/>
      <c r="D29" s="55"/>
      <c r="E29" s="55"/>
      <c r="F29" s="55"/>
      <c r="G29" s="55"/>
      <c r="H29" s="55"/>
    </row>
    <row r="30" ht="15" customHeight="1" spans="1:8">
      <c r="A30" s="54"/>
      <c r="B30" s="108"/>
      <c r="C30" s="39"/>
      <c r="D30" s="55"/>
      <c r="E30" s="55"/>
      <c r="F30" s="55"/>
      <c r="G30" s="55"/>
      <c r="H30" s="55"/>
    </row>
    <row r="31" ht="15" customHeight="1" spans="1:8">
      <c r="A31" s="54"/>
      <c r="B31" s="108"/>
      <c r="C31" s="39"/>
      <c r="D31" s="55"/>
      <c r="E31" s="55"/>
      <c r="F31" s="55"/>
      <c r="G31" s="55"/>
      <c r="H31" s="55"/>
    </row>
    <row r="32" customHeight="1" spans="1:8">
      <c r="A32" s="90"/>
      <c r="B32" s="67" t="s">
        <v>46</v>
      </c>
      <c r="C32" s="39">
        <f>C7+C14+C16+C19</f>
        <v>449.93</v>
      </c>
      <c r="D32" s="39">
        <f>D18+D14+D7</f>
        <v>199.54</v>
      </c>
      <c r="E32" s="39">
        <f>E7+E19</f>
        <v>250.39</v>
      </c>
      <c r="F32" s="39">
        <f t="shared" ref="E32:H32" si="2">F18+F14+F7</f>
        <v>0</v>
      </c>
      <c r="G32" s="39">
        <f t="shared" si="2"/>
        <v>0</v>
      </c>
      <c r="H32" s="39">
        <f t="shared" si="2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portrait"/>
  <headerFooter/>
  <ignoredErrors>
    <ignoredError sqref="E3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C8" sqref="C8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ht="27.75" customHeight="1" spans="1:10">
      <c r="A1" s="57" t="s">
        <v>70</v>
      </c>
      <c r="B1" s="57"/>
      <c r="C1" s="57"/>
      <c r="D1" s="57"/>
      <c r="E1" s="57"/>
      <c r="F1" s="57"/>
      <c r="G1" s="57"/>
      <c r="H1" s="57"/>
      <c r="I1" s="57"/>
      <c r="J1" s="57"/>
    </row>
    <row r="2" ht="15" customHeight="1" spans="1:10">
      <c r="A2" s="91" t="s">
        <v>71</v>
      </c>
      <c r="B2" s="91"/>
      <c r="C2" s="91"/>
      <c r="D2" s="91"/>
      <c r="E2" s="91"/>
      <c r="F2" s="91"/>
      <c r="G2" s="91"/>
      <c r="H2" s="91"/>
      <c r="I2" s="91"/>
      <c r="J2" s="91"/>
    </row>
    <row r="3" ht="25.15" customHeight="1" spans="1:10">
      <c r="A3" s="92" t="s">
        <v>72</v>
      </c>
      <c r="B3" s="92"/>
      <c r="C3" s="92"/>
      <c r="D3" s="92"/>
      <c r="E3" s="92" t="s">
        <v>73</v>
      </c>
      <c r="F3" s="92"/>
      <c r="G3" s="92"/>
      <c r="H3" s="92"/>
      <c r="I3" s="92"/>
      <c r="J3" s="92"/>
    </row>
    <row r="4" ht="15" customHeight="1" spans="1:10">
      <c r="A4" s="92" t="s">
        <v>4</v>
      </c>
      <c r="B4" s="66" t="s">
        <v>5</v>
      </c>
      <c r="C4" s="66" t="s">
        <v>6</v>
      </c>
      <c r="D4" s="66" t="s">
        <v>7</v>
      </c>
      <c r="E4" s="92" t="s">
        <v>4</v>
      </c>
      <c r="F4" s="66" t="s">
        <v>5</v>
      </c>
      <c r="G4" s="92" t="s">
        <v>35</v>
      </c>
      <c r="H4" s="92"/>
      <c r="I4" s="92" t="s">
        <v>36</v>
      </c>
      <c r="J4" s="92"/>
    </row>
    <row r="5" ht="36" spans="1:10">
      <c r="A5" s="92"/>
      <c r="B5" s="66"/>
      <c r="C5" s="66"/>
      <c r="D5" s="66"/>
      <c r="E5" s="92"/>
      <c r="F5" s="66"/>
      <c r="G5" s="66" t="s">
        <v>6</v>
      </c>
      <c r="H5" s="66" t="s">
        <v>7</v>
      </c>
      <c r="I5" s="66" t="s">
        <v>6</v>
      </c>
      <c r="J5" s="66" t="s">
        <v>7</v>
      </c>
    </row>
    <row r="6" ht="25.15" customHeight="1" spans="1:10">
      <c r="A6" s="93" t="s">
        <v>74</v>
      </c>
      <c r="B6" s="94">
        <f>SUM(C6:D6)</f>
        <v>449.93</v>
      </c>
      <c r="C6" s="95">
        <v>339.15</v>
      </c>
      <c r="D6" s="95">
        <v>110.78</v>
      </c>
      <c r="E6" s="61" t="s">
        <v>9</v>
      </c>
      <c r="F6" s="94">
        <f>SUM(G6:J6)</f>
        <v>449.93</v>
      </c>
      <c r="G6" s="96">
        <v>339.15</v>
      </c>
      <c r="H6" s="96">
        <v>110.78</v>
      </c>
      <c r="I6" s="96"/>
      <c r="J6" s="96"/>
    </row>
    <row r="7" ht="25.15" customHeight="1" spans="1:10">
      <c r="A7" s="93" t="s">
        <v>75</v>
      </c>
      <c r="B7" s="94">
        <f>SUM(C7:D7)</f>
        <v>449.93</v>
      </c>
      <c r="C7" s="95">
        <v>339.15</v>
      </c>
      <c r="D7" s="95">
        <v>110.78</v>
      </c>
      <c r="E7" s="61" t="s">
        <v>76</v>
      </c>
      <c r="F7" s="94">
        <f t="shared" ref="F7:F14" si="0">SUM(G7:J7)</f>
        <v>0</v>
      </c>
      <c r="G7" s="96"/>
      <c r="H7" s="96"/>
      <c r="I7" s="96"/>
      <c r="J7" s="96"/>
    </row>
    <row r="8" ht="25.15" customHeight="1" spans="1:10">
      <c r="A8" s="93" t="s">
        <v>77</v>
      </c>
      <c r="B8" s="94">
        <f t="shared" ref="B8:B14" si="1">SUM(C8:D8)</f>
        <v>0</v>
      </c>
      <c r="C8" s="95"/>
      <c r="D8" s="95"/>
      <c r="E8" s="61" t="s">
        <v>13</v>
      </c>
      <c r="F8" s="94">
        <f t="shared" si="0"/>
        <v>0</v>
      </c>
      <c r="G8" s="96"/>
      <c r="H8" s="96"/>
      <c r="I8" s="96"/>
      <c r="J8" s="96"/>
    </row>
    <row r="9" ht="25.15" customHeight="1" spans="1:10">
      <c r="A9" s="93" t="s">
        <v>78</v>
      </c>
      <c r="B9" s="94">
        <f t="shared" si="1"/>
        <v>0</v>
      </c>
      <c r="C9" s="95"/>
      <c r="D9" s="95"/>
      <c r="E9" s="61" t="s">
        <v>15</v>
      </c>
      <c r="F9" s="94">
        <f t="shared" si="0"/>
        <v>0</v>
      </c>
      <c r="G9" s="96"/>
      <c r="H9" s="96"/>
      <c r="I9" s="96"/>
      <c r="J9" s="96"/>
    </row>
    <row r="10" ht="25.15" customHeight="1" spans="1:10">
      <c r="A10" s="97"/>
      <c r="B10" s="94">
        <f t="shared" si="1"/>
        <v>0</v>
      </c>
      <c r="C10" s="95"/>
      <c r="D10" s="95"/>
      <c r="E10" s="61"/>
      <c r="F10" s="94">
        <f t="shared" si="0"/>
        <v>0</v>
      </c>
      <c r="G10" s="96"/>
      <c r="H10" s="96"/>
      <c r="I10" s="96"/>
      <c r="J10" s="96"/>
    </row>
    <row r="11" ht="25.15" customHeight="1" spans="1:10">
      <c r="A11" s="97"/>
      <c r="B11" s="94">
        <f t="shared" si="1"/>
        <v>0</v>
      </c>
      <c r="C11" s="95"/>
      <c r="D11" s="95"/>
      <c r="E11" s="61"/>
      <c r="F11" s="94">
        <f t="shared" si="0"/>
        <v>0</v>
      </c>
      <c r="G11" s="96"/>
      <c r="H11" s="96"/>
      <c r="I11" s="96"/>
      <c r="J11" s="96"/>
    </row>
    <row r="12" ht="25.15" customHeight="1" spans="1:10">
      <c r="A12" s="98"/>
      <c r="B12" s="94">
        <f t="shared" si="1"/>
        <v>0</v>
      </c>
      <c r="C12" s="95"/>
      <c r="D12" s="95"/>
      <c r="E12" s="61"/>
      <c r="F12" s="94">
        <f t="shared" si="0"/>
        <v>0</v>
      </c>
      <c r="G12" s="96"/>
      <c r="H12" s="96"/>
      <c r="I12" s="96"/>
      <c r="J12" s="96"/>
    </row>
    <row r="13" ht="25.15" customHeight="1" spans="1:10">
      <c r="A13" s="98"/>
      <c r="B13" s="94">
        <f t="shared" si="1"/>
        <v>0</v>
      </c>
      <c r="C13" s="95"/>
      <c r="D13" s="95"/>
      <c r="E13" s="61"/>
      <c r="F13" s="94">
        <f t="shared" si="0"/>
        <v>0</v>
      </c>
      <c r="G13" s="96"/>
      <c r="H13" s="96"/>
      <c r="I13" s="96"/>
      <c r="J13" s="96"/>
    </row>
    <row r="14" ht="25.15" customHeight="1" spans="1:10">
      <c r="A14" s="98"/>
      <c r="B14" s="94">
        <f t="shared" si="1"/>
        <v>0</v>
      </c>
      <c r="C14" s="95"/>
      <c r="D14" s="95"/>
      <c r="E14" s="61"/>
      <c r="F14" s="94">
        <f t="shared" si="0"/>
        <v>0</v>
      </c>
      <c r="G14" s="96"/>
      <c r="H14" s="96"/>
      <c r="I14" s="96"/>
      <c r="J14" s="96"/>
    </row>
    <row r="15" ht="25.15" customHeight="1" spans="1:10">
      <c r="A15" s="99" t="s">
        <v>79</v>
      </c>
      <c r="B15" s="94">
        <f>B6</f>
        <v>449.93</v>
      </c>
      <c r="C15" s="94">
        <f>C6</f>
        <v>339.15</v>
      </c>
      <c r="D15" s="94">
        <f>D6</f>
        <v>110.78</v>
      </c>
      <c r="E15" s="99" t="s">
        <v>80</v>
      </c>
      <c r="F15" s="94">
        <f>SUM(F6:F14)</f>
        <v>449.93</v>
      </c>
      <c r="G15" s="94">
        <f>SUM(G6:G14)</f>
        <v>339.15</v>
      </c>
      <c r="H15" s="94">
        <f>SUM(H6:H14)</f>
        <v>110.78</v>
      </c>
      <c r="I15" s="94">
        <f>SUM(I6:I14)</f>
        <v>0</v>
      </c>
      <c r="J15" s="94">
        <f>SUM(J6:J14)</f>
        <v>0</v>
      </c>
    </row>
    <row r="16" ht="25.15" customHeight="1" spans="1:10">
      <c r="A16" s="100" t="s">
        <v>81</v>
      </c>
      <c r="B16" s="94">
        <f>C16+D16</f>
        <v>0</v>
      </c>
      <c r="C16" s="95">
        <f>C17+C18+C19</f>
        <v>0</v>
      </c>
      <c r="D16" s="95">
        <f>D17+D18+D19</f>
        <v>0</v>
      </c>
      <c r="E16" s="98" t="s">
        <v>82</v>
      </c>
      <c r="F16" s="94"/>
      <c r="G16" s="96"/>
      <c r="H16" s="96"/>
      <c r="I16" s="96"/>
      <c r="J16" s="96"/>
    </row>
    <row r="17" ht="25.15" customHeight="1" spans="1:10">
      <c r="A17" s="100" t="s">
        <v>75</v>
      </c>
      <c r="B17" s="94">
        <f>C17+D17</f>
        <v>0</v>
      </c>
      <c r="C17" s="95"/>
      <c r="D17" s="95"/>
      <c r="E17" s="98"/>
      <c r="F17" s="94"/>
      <c r="G17" s="96"/>
      <c r="H17" s="96"/>
      <c r="I17" s="96"/>
      <c r="J17" s="96"/>
    </row>
    <row r="18" ht="25.15" customHeight="1" spans="1:10">
      <c r="A18" s="100" t="s">
        <v>77</v>
      </c>
      <c r="B18" s="94">
        <f>C18+D18</f>
        <v>0</v>
      </c>
      <c r="C18" s="95"/>
      <c r="D18" s="95"/>
      <c r="E18" s="98"/>
      <c r="F18" s="94"/>
      <c r="G18" s="96"/>
      <c r="H18" s="96"/>
      <c r="I18" s="96"/>
      <c r="J18" s="96"/>
    </row>
    <row r="19" ht="33" customHeight="1" spans="1:10">
      <c r="A19" s="100" t="s">
        <v>78</v>
      </c>
      <c r="B19" s="94">
        <f>C19+D19</f>
        <v>0</v>
      </c>
      <c r="C19" s="95"/>
      <c r="D19" s="95"/>
      <c r="E19" s="98"/>
      <c r="F19" s="94"/>
      <c r="G19" s="96"/>
      <c r="H19" s="96"/>
      <c r="I19" s="96"/>
      <c r="J19" s="96"/>
    </row>
    <row r="20" ht="28.9" customHeight="1" spans="1:10">
      <c r="A20" s="99" t="s">
        <v>28</v>
      </c>
      <c r="B20" s="94">
        <f>SUM(B15:B19)</f>
        <v>449.93</v>
      </c>
      <c r="C20" s="94">
        <f>SUM(C15:C19)</f>
        <v>339.15</v>
      </c>
      <c r="D20" s="94">
        <f>SUM(D15:D19)</f>
        <v>110.78</v>
      </c>
      <c r="E20" s="99" t="s">
        <v>29</v>
      </c>
      <c r="F20" s="94">
        <f>SUM(F15:F19)</f>
        <v>449.93</v>
      </c>
      <c r="G20" s="94">
        <f>SUM(G15:G19)</f>
        <v>339.15</v>
      </c>
      <c r="H20" s="94">
        <f>SUM(H15:H19)</f>
        <v>110.78</v>
      </c>
      <c r="I20" s="94">
        <f>SUM(I15:I19)</f>
        <v>0</v>
      </c>
      <c r="J20" s="94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24" sqref="C24"/>
    </sheetView>
  </sheetViews>
  <sheetFormatPr defaultColWidth="9" defaultRowHeight="13.5" outlineLevelCol="7"/>
  <cols>
    <col min="1" max="1" width="13" customWidth="1"/>
    <col min="2" max="2" width="15.2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ht="28.5" customHeight="1" spans="1:7">
      <c r="A1" s="33" t="s">
        <v>83</v>
      </c>
      <c r="B1" s="57"/>
      <c r="C1" s="57"/>
      <c r="D1" s="57"/>
      <c r="E1" s="57"/>
      <c r="F1" s="57"/>
      <c r="G1" s="57"/>
    </row>
    <row r="2" ht="15" customHeight="1" spans="1:7">
      <c r="A2" s="49"/>
      <c r="B2" s="49"/>
      <c r="C2" s="49"/>
      <c r="D2" s="49"/>
      <c r="E2" s="49"/>
      <c r="F2" s="49"/>
      <c r="G2" s="50" t="s">
        <v>1</v>
      </c>
    </row>
    <row r="3" s="79" customFormat="1" ht="26.25" customHeight="1" spans="1:7">
      <c r="A3" s="80" t="s">
        <v>84</v>
      </c>
      <c r="B3" s="80" t="s">
        <v>84</v>
      </c>
      <c r="C3" s="80" t="s">
        <v>32</v>
      </c>
      <c r="D3" s="80" t="s">
        <v>50</v>
      </c>
      <c r="E3" s="81"/>
      <c r="F3" s="81"/>
      <c r="G3" s="82" t="s">
        <v>85</v>
      </c>
    </row>
    <row r="4" s="79" customFormat="1" ht="24" customHeight="1" spans="1:7">
      <c r="A4" s="80" t="s">
        <v>86</v>
      </c>
      <c r="B4" s="80" t="s">
        <v>87</v>
      </c>
      <c r="C4" s="81"/>
      <c r="D4" s="83" t="s">
        <v>88</v>
      </c>
      <c r="E4" s="80" t="s">
        <v>89</v>
      </c>
      <c r="F4" s="80" t="s">
        <v>90</v>
      </c>
      <c r="G4" s="84"/>
    </row>
    <row r="5" ht="24" customHeight="1" spans="1:7">
      <c r="A5" s="85">
        <v>208</v>
      </c>
      <c r="B5" s="86" t="s">
        <v>55</v>
      </c>
      <c r="C5" s="39">
        <f>D5+G5</f>
        <v>209.99</v>
      </c>
      <c r="D5" s="39">
        <f>SUM(E5:F5)</f>
        <v>191.39</v>
      </c>
      <c r="E5" s="53">
        <f>E6+E11</f>
        <v>179.39</v>
      </c>
      <c r="F5" s="87">
        <v>12</v>
      </c>
      <c r="G5" s="87">
        <v>18.6</v>
      </c>
    </row>
    <row r="6" ht="24" customHeight="1" spans="1:8">
      <c r="A6" s="85">
        <v>20801</v>
      </c>
      <c r="B6" s="88" t="s">
        <v>56</v>
      </c>
      <c r="C6" s="39">
        <f t="shared" ref="C6:C11" si="0">D6+G6</f>
        <v>189.57</v>
      </c>
      <c r="D6" s="39">
        <f>SUM(E6:F6)</f>
        <v>170.97</v>
      </c>
      <c r="E6" s="55">
        <f>E7+E8</f>
        <v>158.97</v>
      </c>
      <c r="F6" s="87">
        <v>12</v>
      </c>
      <c r="G6" s="53">
        <v>18.6</v>
      </c>
      <c r="H6" s="46"/>
    </row>
    <row r="7" ht="24" customHeight="1" spans="1:7">
      <c r="A7" s="85">
        <v>2080101</v>
      </c>
      <c r="B7" s="89" t="s">
        <v>57</v>
      </c>
      <c r="C7" s="39">
        <f t="shared" si="0"/>
        <v>174.57</v>
      </c>
      <c r="D7" s="39">
        <f>SUM(E7:F7)</f>
        <v>170.97</v>
      </c>
      <c r="E7" s="55">
        <v>158.97</v>
      </c>
      <c r="F7" s="87">
        <v>12</v>
      </c>
      <c r="G7" s="53">
        <v>3.6</v>
      </c>
    </row>
    <row r="8" ht="24" customHeight="1" spans="1:7">
      <c r="A8" s="54">
        <v>2080199</v>
      </c>
      <c r="B8" s="88" t="s">
        <v>59</v>
      </c>
      <c r="C8" s="39">
        <f t="shared" si="0"/>
        <v>0</v>
      </c>
      <c r="D8" s="39">
        <f>SUM(E8:F8)</f>
        <v>0</v>
      </c>
      <c r="E8" s="55"/>
      <c r="F8" s="87"/>
      <c r="G8" s="87"/>
    </row>
    <row r="9" ht="24" customHeight="1" spans="1:7">
      <c r="A9" s="54">
        <v>2080199</v>
      </c>
      <c r="B9" s="86" t="s">
        <v>60</v>
      </c>
      <c r="C9" s="39">
        <f t="shared" si="0"/>
        <v>10</v>
      </c>
      <c r="D9" s="39"/>
      <c r="E9" s="55"/>
      <c r="F9" s="87"/>
      <c r="G9" s="87">
        <v>10</v>
      </c>
    </row>
    <row r="10" ht="24" customHeight="1" spans="1:7">
      <c r="A10" s="54">
        <v>2080199</v>
      </c>
      <c r="B10" s="86" t="s">
        <v>61</v>
      </c>
      <c r="C10" s="39">
        <f t="shared" si="0"/>
        <v>5</v>
      </c>
      <c r="D10" s="39"/>
      <c r="E10" s="55"/>
      <c r="F10" s="87"/>
      <c r="G10" s="87">
        <v>5</v>
      </c>
    </row>
    <row r="11" ht="24" customHeight="1" spans="1:7">
      <c r="A11" s="54">
        <v>20805</v>
      </c>
      <c r="B11" s="88" t="s">
        <v>62</v>
      </c>
      <c r="C11" s="39">
        <f t="shared" si="0"/>
        <v>20.42</v>
      </c>
      <c r="D11" s="39">
        <f t="shared" ref="D11:D18" si="1">SUM(E11:F11)</f>
        <v>20.42</v>
      </c>
      <c r="E11" s="55">
        <f t="shared" ref="E11:E14" si="2">E12</f>
        <v>20.42</v>
      </c>
      <c r="F11" s="55"/>
      <c r="G11" s="55"/>
    </row>
    <row r="12" ht="24" customHeight="1" spans="1:7">
      <c r="A12" s="54">
        <v>2080505</v>
      </c>
      <c r="B12" s="88" t="s">
        <v>63</v>
      </c>
      <c r="C12" s="39">
        <f t="shared" ref="C11:C22" si="3">D12+G12</f>
        <v>20.42</v>
      </c>
      <c r="D12" s="39">
        <f t="shared" si="1"/>
        <v>20.42</v>
      </c>
      <c r="E12" s="55">
        <v>20.42</v>
      </c>
      <c r="F12" s="55"/>
      <c r="G12" s="55"/>
    </row>
    <row r="13" ht="24" customHeight="1" spans="1:7">
      <c r="A13" s="54">
        <v>210</v>
      </c>
      <c r="B13" s="86" t="s">
        <v>64</v>
      </c>
      <c r="C13" s="39">
        <f t="shared" si="3"/>
        <v>8.15</v>
      </c>
      <c r="D13" s="39">
        <f t="shared" si="1"/>
        <v>8.15</v>
      </c>
      <c r="E13" s="55">
        <f t="shared" si="2"/>
        <v>8.15</v>
      </c>
      <c r="F13" s="55"/>
      <c r="G13" s="55"/>
    </row>
    <row r="14" ht="24" customHeight="1" spans="1:7">
      <c r="A14" s="54">
        <v>21011</v>
      </c>
      <c r="B14" s="88" t="s">
        <v>65</v>
      </c>
      <c r="C14" s="39">
        <f t="shared" si="3"/>
        <v>8.15</v>
      </c>
      <c r="D14" s="39">
        <f t="shared" si="1"/>
        <v>8.15</v>
      </c>
      <c r="E14" s="55">
        <f t="shared" si="2"/>
        <v>8.15</v>
      </c>
      <c r="F14" s="55"/>
      <c r="G14" s="55"/>
    </row>
    <row r="15" ht="24" customHeight="1" spans="1:7">
      <c r="A15" s="54">
        <v>2101101</v>
      </c>
      <c r="B15" s="88" t="s">
        <v>66</v>
      </c>
      <c r="C15" s="39">
        <f t="shared" si="3"/>
        <v>8.15</v>
      </c>
      <c r="D15" s="39">
        <f t="shared" si="1"/>
        <v>8.15</v>
      </c>
      <c r="E15" s="55">
        <v>8.15</v>
      </c>
      <c r="F15" s="55"/>
      <c r="G15" s="55"/>
    </row>
    <row r="16" ht="24" customHeight="1" spans="1:7">
      <c r="A16" s="54">
        <v>213</v>
      </c>
      <c r="B16" s="86" t="s">
        <v>67</v>
      </c>
      <c r="C16" s="39">
        <f t="shared" si="3"/>
        <v>231.79</v>
      </c>
      <c r="D16" s="39"/>
      <c r="E16" s="55"/>
      <c r="F16" s="55"/>
      <c r="G16" s="55">
        <f>G17</f>
        <v>231.79</v>
      </c>
    </row>
    <row r="17" ht="24" customHeight="1" spans="1:7">
      <c r="A17" s="54">
        <v>21308</v>
      </c>
      <c r="B17" s="88" t="s">
        <v>68</v>
      </c>
      <c r="C17" s="39">
        <f t="shared" si="3"/>
        <v>231.79</v>
      </c>
      <c r="D17" s="39"/>
      <c r="E17" s="55"/>
      <c r="F17" s="55"/>
      <c r="G17" s="55">
        <f>G18</f>
        <v>231.79</v>
      </c>
    </row>
    <row r="18" ht="24" customHeight="1" spans="1:7">
      <c r="A18" s="54">
        <v>2130804</v>
      </c>
      <c r="B18" s="89" t="s">
        <v>69</v>
      </c>
      <c r="C18" s="39">
        <f t="shared" si="3"/>
        <v>231.79</v>
      </c>
      <c r="D18" s="39"/>
      <c r="E18" s="55"/>
      <c r="F18" s="55"/>
      <c r="G18" s="55">
        <v>231.79</v>
      </c>
    </row>
    <row r="19" ht="24" customHeight="1" spans="1:7">
      <c r="A19" s="54"/>
      <c r="B19" s="54"/>
      <c r="C19" s="39">
        <f t="shared" si="3"/>
        <v>0</v>
      </c>
      <c r="D19" s="39">
        <f>SUM(E19:F19)</f>
        <v>0</v>
      </c>
      <c r="E19" s="55"/>
      <c r="F19" s="55"/>
      <c r="G19" s="55"/>
    </row>
    <row r="20" ht="24" customHeight="1" spans="1:7">
      <c r="A20" s="54"/>
      <c r="B20" s="54"/>
      <c r="C20" s="39">
        <f t="shared" si="3"/>
        <v>0</v>
      </c>
      <c r="D20" s="39">
        <f>SUM(E20:F20)</f>
        <v>0</v>
      </c>
      <c r="E20" s="55"/>
      <c r="F20" s="55"/>
      <c r="G20" s="55"/>
    </row>
    <row r="21" ht="24" customHeight="1" spans="1:7">
      <c r="A21" s="54"/>
      <c r="B21" s="54"/>
      <c r="C21" s="39">
        <f t="shared" si="3"/>
        <v>0</v>
      </c>
      <c r="D21" s="39">
        <f>SUM(E21:F21)</f>
        <v>0</v>
      </c>
      <c r="E21" s="55"/>
      <c r="F21" s="55"/>
      <c r="G21" s="55"/>
    </row>
    <row r="22" ht="24" customHeight="1" spans="1:7">
      <c r="A22" s="54"/>
      <c r="B22" s="54"/>
      <c r="C22" s="39">
        <f t="shared" si="3"/>
        <v>0</v>
      </c>
      <c r="D22" s="39">
        <f>SUM(E22:F22)</f>
        <v>0</v>
      </c>
      <c r="E22" s="55"/>
      <c r="F22" s="55"/>
      <c r="G22" s="55"/>
    </row>
    <row r="23" ht="24" customHeight="1" spans="1:7">
      <c r="A23" s="90"/>
      <c r="B23" s="56" t="s">
        <v>46</v>
      </c>
      <c r="C23" s="39">
        <f>C5+C13+C16</f>
        <v>449.93</v>
      </c>
      <c r="D23" s="39">
        <f>D5+D13</f>
        <v>199.54</v>
      </c>
      <c r="E23" s="39">
        <f>E5+E13</f>
        <v>187.54</v>
      </c>
      <c r="F23" s="39">
        <f>F5+F11</f>
        <v>12</v>
      </c>
      <c r="G23" s="39">
        <f>G5+G16</f>
        <v>250.39</v>
      </c>
    </row>
  </sheetData>
  <mergeCells count="4">
    <mergeCell ref="A1:G1"/>
    <mergeCell ref="D3:F3"/>
    <mergeCell ref="C3:C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E9" sqref="E9"/>
    </sheetView>
  </sheetViews>
  <sheetFormatPr defaultColWidth="9" defaultRowHeight="13.5" outlineLevelCol="4"/>
  <cols>
    <col min="1" max="1" width="11.25" customWidth="1"/>
    <col min="2" max="2" width="18.125" customWidth="1"/>
    <col min="3" max="5" width="11.25" customWidth="1"/>
  </cols>
  <sheetData>
    <row r="1" ht="55.5" customHeight="1" spans="1:5">
      <c r="A1" s="33" t="s">
        <v>91</v>
      </c>
      <c r="B1" s="57"/>
      <c r="C1" s="57"/>
      <c r="D1" s="57"/>
      <c r="E1" s="57"/>
    </row>
    <row r="2" ht="15" customHeight="1" spans="1:5">
      <c r="A2" s="64"/>
      <c r="B2" s="64"/>
      <c r="C2" s="65"/>
      <c r="D2" s="65" t="s">
        <v>92</v>
      </c>
      <c r="E2" s="65"/>
    </row>
    <row r="3" ht="24" spans="1:5">
      <c r="A3" s="66" t="s">
        <v>93</v>
      </c>
      <c r="B3" s="66" t="s">
        <v>94</v>
      </c>
      <c r="C3" s="51" t="s">
        <v>46</v>
      </c>
      <c r="D3" s="7" t="s">
        <v>89</v>
      </c>
      <c r="E3" s="7" t="s">
        <v>90</v>
      </c>
    </row>
    <row r="4" ht="25.15" customHeight="1" spans="1:5">
      <c r="A4" s="67">
        <v>301</v>
      </c>
      <c r="B4" s="68" t="s">
        <v>95</v>
      </c>
      <c r="C4" s="69">
        <f>SUM(C5:C13)</f>
        <v>176.05</v>
      </c>
      <c r="D4" s="69">
        <f>SUM(D5:D13)</f>
        <v>176.05</v>
      </c>
      <c r="E4" s="70">
        <f>SUM(E5:E11)</f>
        <v>0</v>
      </c>
    </row>
    <row r="5" ht="25.15" customHeight="1" spans="1:5">
      <c r="A5" s="71">
        <v>30101</v>
      </c>
      <c r="B5" s="72" t="s">
        <v>96</v>
      </c>
      <c r="C5" s="69">
        <f t="shared" ref="C5:C13" si="0">SUM(D5:E5)</f>
        <v>62.93</v>
      </c>
      <c r="D5" s="73">
        <v>62.93</v>
      </c>
      <c r="E5" s="73"/>
    </row>
    <row r="6" ht="25.15" customHeight="1" spans="1:5">
      <c r="A6" s="71">
        <v>30102</v>
      </c>
      <c r="B6" s="72" t="s">
        <v>97</v>
      </c>
      <c r="C6" s="69">
        <f t="shared" si="0"/>
        <v>51.08</v>
      </c>
      <c r="D6" s="73">
        <v>51.08</v>
      </c>
      <c r="E6" s="73"/>
    </row>
    <row r="7" ht="25.15" customHeight="1" spans="1:5">
      <c r="A7" s="71">
        <v>30103</v>
      </c>
      <c r="B7" s="60" t="s">
        <v>98</v>
      </c>
      <c r="C7" s="69">
        <f t="shared" si="0"/>
        <v>13.29</v>
      </c>
      <c r="D7" s="73">
        <v>13.29</v>
      </c>
      <c r="E7" s="73"/>
    </row>
    <row r="8" ht="25.15" customHeight="1" spans="1:5">
      <c r="A8" s="71">
        <v>30107</v>
      </c>
      <c r="B8" s="60" t="s">
        <v>99</v>
      </c>
      <c r="C8" s="69">
        <f t="shared" si="0"/>
        <v>7.44</v>
      </c>
      <c r="D8" s="74">
        <v>7.44</v>
      </c>
      <c r="E8" s="73"/>
    </row>
    <row r="9" ht="25.15" customHeight="1" spans="1:5">
      <c r="A9" s="71">
        <v>30108</v>
      </c>
      <c r="B9" s="75" t="s">
        <v>100</v>
      </c>
      <c r="C9" s="69">
        <f t="shared" si="0"/>
        <v>20.42</v>
      </c>
      <c r="D9" s="74">
        <v>20.42</v>
      </c>
      <c r="E9" s="73"/>
    </row>
    <row r="10" ht="25.15" customHeight="1" spans="1:5">
      <c r="A10" s="71">
        <v>30110</v>
      </c>
      <c r="B10" s="60" t="s">
        <v>101</v>
      </c>
      <c r="C10" s="69">
        <f t="shared" si="0"/>
        <v>8.15</v>
      </c>
      <c r="D10" s="74">
        <v>8.15</v>
      </c>
      <c r="E10" s="76"/>
    </row>
    <row r="11" ht="25.15" customHeight="1" spans="1:5">
      <c r="A11" s="71">
        <v>30112</v>
      </c>
      <c r="B11" s="60" t="s">
        <v>102</v>
      </c>
      <c r="C11" s="69">
        <f t="shared" si="0"/>
        <v>0.85</v>
      </c>
      <c r="D11" s="74">
        <v>0.85</v>
      </c>
      <c r="E11" s="76"/>
    </row>
    <row r="12" ht="25.15" customHeight="1" spans="1:5">
      <c r="A12" s="71">
        <v>30113</v>
      </c>
      <c r="B12" s="60" t="s">
        <v>103</v>
      </c>
      <c r="C12" s="69">
        <f t="shared" si="0"/>
        <v>10.19</v>
      </c>
      <c r="D12" s="74">
        <v>10.19</v>
      </c>
      <c r="E12" s="76"/>
    </row>
    <row r="13" ht="25.15" customHeight="1" spans="1:5">
      <c r="A13" s="71">
        <v>30199</v>
      </c>
      <c r="B13" s="60" t="s">
        <v>104</v>
      </c>
      <c r="C13" s="69">
        <f t="shared" si="0"/>
        <v>1.7</v>
      </c>
      <c r="D13" s="74">
        <v>1.7</v>
      </c>
      <c r="E13" s="76"/>
    </row>
    <row r="14" ht="25.15" customHeight="1" spans="1:5">
      <c r="A14" s="67">
        <v>302</v>
      </c>
      <c r="B14" s="68" t="s">
        <v>105</v>
      </c>
      <c r="C14" s="69">
        <f>SUM(C15:C22)</f>
        <v>8.9</v>
      </c>
      <c r="D14" s="69">
        <f>SUM(D15:D22)</f>
        <v>0</v>
      </c>
      <c r="E14" s="69">
        <f>SUM(E15:E23)</f>
        <v>20.1</v>
      </c>
    </row>
    <row r="15" ht="25.15" customHeight="1" spans="1:5">
      <c r="A15" s="71">
        <v>30201</v>
      </c>
      <c r="B15" s="72" t="s">
        <v>106</v>
      </c>
      <c r="C15" s="69">
        <f>SUM(D15:E15)</f>
        <v>2.6</v>
      </c>
      <c r="D15" s="76"/>
      <c r="E15" s="76">
        <v>2.6</v>
      </c>
    </row>
    <row r="16" ht="25.15" customHeight="1" spans="1:5">
      <c r="A16" s="71">
        <v>30202</v>
      </c>
      <c r="B16" s="60" t="s">
        <v>107</v>
      </c>
      <c r="C16" s="69">
        <f>SUM(D16:E16)</f>
        <v>0.8</v>
      </c>
      <c r="D16" s="77"/>
      <c r="E16" s="77">
        <v>0.8</v>
      </c>
    </row>
    <row r="17" ht="25.15" customHeight="1" spans="1:5">
      <c r="A17" s="71">
        <v>30204</v>
      </c>
      <c r="B17" s="60" t="s">
        <v>108</v>
      </c>
      <c r="C17" s="69"/>
      <c r="D17" s="77"/>
      <c r="E17" s="77">
        <v>0.1</v>
      </c>
    </row>
    <row r="18" ht="25.15" customHeight="1" spans="1:5">
      <c r="A18" s="71">
        <v>30205</v>
      </c>
      <c r="B18" s="60" t="s">
        <v>109</v>
      </c>
      <c r="C18" s="69">
        <f>SUM(D18:E18)</f>
        <v>0.3</v>
      </c>
      <c r="D18" s="77"/>
      <c r="E18" s="77">
        <v>0.3</v>
      </c>
    </row>
    <row r="19" ht="25.15" customHeight="1" spans="1:5">
      <c r="A19" s="71">
        <v>30207</v>
      </c>
      <c r="B19" s="75" t="s">
        <v>110</v>
      </c>
      <c r="C19" s="69">
        <f>SUM(D19:E19)</f>
        <v>2.7</v>
      </c>
      <c r="D19" s="77"/>
      <c r="E19" s="77">
        <v>2.7</v>
      </c>
    </row>
    <row r="20" ht="25.15" customHeight="1" spans="1:5">
      <c r="A20" s="71">
        <v>30211</v>
      </c>
      <c r="B20" s="60" t="s">
        <v>111</v>
      </c>
      <c r="C20" s="69"/>
      <c r="D20" s="77"/>
      <c r="E20" s="77">
        <v>3</v>
      </c>
    </row>
    <row r="21" ht="25.15" customHeight="1" spans="1:5">
      <c r="A21" s="71">
        <v>30217</v>
      </c>
      <c r="B21" s="60" t="s">
        <v>112</v>
      </c>
      <c r="C21" s="69">
        <f>SUM(D21:E21)</f>
        <v>0.5</v>
      </c>
      <c r="D21" s="77"/>
      <c r="E21" s="77">
        <v>0.5</v>
      </c>
    </row>
    <row r="22" ht="25.15" customHeight="1" spans="1:5">
      <c r="A22" s="71">
        <v>31002</v>
      </c>
      <c r="B22" s="60" t="s">
        <v>113</v>
      </c>
      <c r="C22" s="69">
        <f>SUM(D22:E22)</f>
        <v>2</v>
      </c>
      <c r="D22" s="77"/>
      <c r="E22" s="77">
        <v>2</v>
      </c>
    </row>
    <row r="23" ht="25.15" customHeight="1" spans="1:5">
      <c r="A23" s="71">
        <v>30239</v>
      </c>
      <c r="B23" s="60" t="s">
        <v>114</v>
      </c>
      <c r="C23" s="69"/>
      <c r="D23" s="77"/>
      <c r="E23" s="77">
        <v>8.1</v>
      </c>
    </row>
    <row r="24" ht="25.15" customHeight="1" spans="1:5">
      <c r="A24" s="78"/>
      <c r="B24" s="56" t="s">
        <v>46</v>
      </c>
      <c r="C24" s="39">
        <f>C14+C4</f>
        <v>184.95</v>
      </c>
      <c r="D24" s="39">
        <f>D14+D4</f>
        <v>176.05</v>
      </c>
      <c r="E24" s="39">
        <f>E14+E4</f>
        <v>20.1</v>
      </c>
    </row>
  </sheetData>
  <mergeCells count="2">
    <mergeCell ref="A1:E1"/>
    <mergeCell ref="D2: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10" sqref="A10:C10"/>
    </sheetView>
  </sheetViews>
  <sheetFormatPr defaultColWidth="9" defaultRowHeight="13.5" outlineLevelCol="2"/>
  <cols>
    <col min="1" max="1" width="30.625" customWidth="1"/>
    <col min="2" max="2" width="23.25" customWidth="1"/>
    <col min="3" max="3" width="25.125" customWidth="1"/>
  </cols>
  <sheetData>
    <row r="1" ht="27" spans="1:3">
      <c r="A1" s="33" t="s">
        <v>115</v>
      </c>
      <c r="B1" s="33"/>
      <c r="C1" s="33"/>
    </row>
    <row r="2" ht="15" customHeight="1" spans="1:3">
      <c r="A2" s="50" t="s">
        <v>1</v>
      </c>
      <c r="B2" s="50"/>
      <c r="C2" s="50"/>
    </row>
    <row r="3" ht="25.15" customHeight="1" spans="1:3">
      <c r="A3" s="7" t="s">
        <v>116</v>
      </c>
      <c r="B3" s="7" t="s">
        <v>117</v>
      </c>
      <c r="C3" s="5" t="s">
        <v>118</v>
      </c>
    </row>
    <row r="4" ht="25.15" customHeight="1" spans="1:3">
      <c r="A4" s="56" t="s">
        <v>119</v>
      </c>
      <c r="B4" s="39">
        <f>SUM(B5:B7)</f>
        <v>0.5</v>
      </c>
      <c r="C4" s="56"/>
    </row>
    <row r="5" ht="25.15" customHeight="1" spans="1:3">
      <c r="A5" s="58" t="s">
        <v>120</v>
      </c>
      <c r="B5" s="7"/>
      <c r="C5" s="7"/>
    </row>
    <row r="6" ht="25.15" customHeight="1" spans="1:3">
      <c r="A6" s="58" t="s">
        <v>121</v>
      </c>
      <c r="B6" s="7">
        <v>0.5</v>
      </c>
      <c r="C6" s="7"/>
    </row>
    <row r="7" ht="25.15" customHeight="1" spans="1:3">
      <c r="A7" s="59" t="s">
        <v>122</v>
      </c>
      <c r="B7" s="39">
        <f>SUM(B8:B9)</f>
        <v>0</v>
      </c>
      <c r="C7" s="56"/>
    </row>
    <row r="8" ht="24.75" spans="1:3">
      <c r="A8" s="60" t="s">
        <v>123</v>
      </c>
      <c r="B8" s="7"/>
      <c r="C8" s="7"/>
    </row>
    <row r="9" ht="30" customHeight="1" spans="1:3">
      <c r="A9" s="61" t="s">
        <v>124</v>
      </c>
      <c r="B9" s="7"/>
      <c r="C9" s="62"/>
    </row>
    <row r="10" ht="132" customHeight="1" spans="1:3">
      <c r="A10" s="63" t="s">
        <v>125</v>
      </c>
      <c r="B10" s="63"/>
      <c r="C10" s="63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6" sqref="G6"/>
    </sheetView>
  </sheetViews>
  <sheetFormatPr defaultColWidth="9" defaultRowHeight="13.5" outlineLevelCol="4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ht="54.75" customHeight="1" spans="1:5">
      <c r="A1" s="57" t="s">
        <v>126</v>
      </c>
      <c r="B1" s="57"/>
      <c r="C1" s="57"/>
      <c r="D1" s="57"/>
      <c r="E1" s="57"/>
    </row>
    <row r="2" ht="15" customHeight="1" spans="1:5">
      <c r="A2" s="49"/>
      <c r="B2" s="50" t="s">
        <v>1</v>
      </c>
      <c r="C2" s="50"/>
      <c r="D2" s="50"/>
      <c r="E2" s="50"/>
    </row>
    <row r="3" ht="28.15" customHeight="1" spans="1:5">
      <c r="A3" s="51" t="s">
        <v>48</v>
      </c>
      <c r="B3" s="51" t="s">
        <v>49</v>
      </c>
      <c r="C3" s="5" t="s">
        <v>46</v>
      </c>
      <c r="D3" s="7" t="s">
        <v>50</v>
      </c>
      <c r="E3" s="5" t="s">
        <v>51</v>
      </c>
    </row>
    <row r="4" ht="22.15" customHeight="1" spans="1:5">
      <c r="A4" s="52"/>
      <c r="B4" s="52"/>
      <c r="C4" s="39">
        <f>SUM(D4:E4)</f>
        <v>0</v>
      </c>
      <c r="D4" s="53"/>
      <c r="E4" s="53"/>
    </row>
    <row r="5" ht="22.15" customHeight="1" spans="1:5">
      <c r="A5" s="52"/>
      <c r="B5" s="54"/>
      <c r="C5" s="39">
        <f t="shared" ref="C5:C17" si="0">SUM(D5:E5)</f>
        <v>0</v>
      </c>
      <c r="D5" s="55"/>
      <c r="E5" s="55"/>
    </row>
    <row r="6" ht="22.15" customHeight="1" spans="1:5">
      <c r="A6" s="52"/>
      <c r="B6" s="54"/>
      <c r="C6" s="39">
        <f t="shared" si="0"/>
        <v>0</v>
      </c>
      <c r="D6" s="55"/>
      <c r="E6" s="55"/>
    </row>
    <row r="7" ht="22.15" customHeight="1" spans="1:5">
      <c r="A7" s="52"/>
      <c r="B7" s="54"/>
      <c r="C7" s="39">
        <f t="shared" si="0"/>
        <v>0</v>
      </c>
      <c r="D7" s="55"/>
      <c r="E7" s="55"/>
    </row>
    <row r="8" ht="22.15" customHeight="1" spans="1:5">
      <c r="A8" s="52"/>
      <c r="B8" s="54"/>
      <c r="C8" s="39">
        <f t="shared" si="0"/>
        <v>0</v>
      </c>
      <c r="D8" s="55"/>
      <c r="E8" s="55"/>
    </row>
    <row r="9" ht="22.15" customHeight="1" spans="1:5">
      <c r="A9" s="52"/>
      <c r="B9" s="54"/>
      <c r="C9" s="39">
        <f t="shared" si="0"/>
        <v>0</v>
      </c>
      <c r="D9" s="55"/>
      <c r="E9" s="55"/>
    </row>
    <row r="10" ht="22.15" customHeight="1" spans="1:5">
      <c r="A10" s="52"/>
      <c r="B10" s="54"/>
      <c r="C10" s="39">
        <f t="shared" si="0"/>
        <v>0</v>
      </c>
      <c r="D10" s="55"/>
      <c r="E10" s="55"/>
    </row>
    <row r="11" ht="22.15" customHeight="1" spans="1:5">
      <c r="A11" s="52"/>
      <c r="B11" s="54"/>
      <c r="C11" s="39">
        <f t="shared" si="0"/>
        <v>0</v>
      </c>
      <c r="D11" s="55"/>
      <c r="E11" s="55"/>
    </row>
    <row r="12" ht="22.15" customHeight="1" spans="1:5">
      <c r="A12" s="52"/>
      <c r="B12" s="54"/>
      <c r="C12" s="39">
        <f t="shared" si="0"/>
        <v>0</v>
      </c>
      <c r="D12" s="55"/>
      <c r="E12" s="55"/>
    </row>
    <row r="13" ht="22.15" customHeight="1" spans="1:5">
      <c r="A13" s="52"/>
      <c r="B13" s="54"/>
      <c r="C13" s="39">
        <f t="shared" si="0"/>
        <v>0</v>
      </c>
      <c r="D13" s="55"/>
      <c r="E13" s="55"/>
    </row>
    <row r="14" ht="22.15" customHeight="1" spans="1:5">
      <c r="A14" s="52"/>
      <c r="B14" s="54"/>
      <c r="C14" s="39">
        <f t="shared" si="0"/>
        <v>0</v>
      </c>
      <c r="D14" s="55"/>
      <c r="E14" s="55"/>
    </row>
    <row r="15" ht="22.15" customHeight="1" spans="1:5">
      <c r="A15" s="52"/>
      <c r="B15" s="54"/>
      <c r="C15" s="39">
        <f t="shared" si="0"/>
        <v>0</v>
      </c>
      <c r="D15" s="55"/>
      <c r="E15" s="55"/>
    </row>
    <row r="16" ht="22.15" customHeight="1" spans="1:5">
      <c r="A16" s="52"/>
      <c r="B16" s="54"/>
      <c r="C16" s="39">
        <f t="shared" si="0"/>
        <v>0</v>
      </c>
      <c r="D16" s="55"/>
      <c r="E16" s="55"/>
    </row>
    <row r="17" ht="22.15" customHeight="1" spans="1:5">
      <c r="A17" s="52"/>
      <c r="B17" s="54"/>
      <c r="C17" s="39">
        <f t="shared" si="0"/>
        <v>0</v>
      </c>
      <c r="D17" s="55"/>
      <c r="E17" s="55"/>
    </row>
    <row r="18" ht="22.15" customHeight="1" spans="1:5">
      <c r="A18" s="56"/>
      <c r="B18" s="56" t="s">
        <v>46</v>
      </c>
      <c r="C18" s="39">
        <f>SUM(C4:C17)</f>
        <v>0</v>
      </c>
      <c r="D18" s="39">
        <f>SUM(D4:D17)</f>
        <v>0</v>
      </c>
      <c r="E18" s="39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33" t="s">
        <v>127</v>
      </c>
      <c r="B1" s="33"/>
      <c r="C1" s="33"/>
      <c r="D1" s="33"/>
      <c r="E1" s="33"/>
    </row>
    <row r="2" ht="15" customHeight="1" spans="1:5">
      <c r="A2" s="49"/>
      <c r="B2" s="50" t="s">
        <v>1</v>
      </c>
      <c r="C2" s="50"/>
      <c r="D2" s="50"/>
      <c r="E2" s="50"/>
    </row>
    <row r="3" spans="1:5">
      <c r="A3" s="51" t="s">
        <v>48</v>
      </c>
      <c r="B3" s="51" t="s">
        <v>49</v>
      </c>
      <c r="C3" s="5" t="s">
        <v>46</v>
      </c>
      <c r="D3" s="7" t="s">
        <v>50</v>
      </c>
      <c r="E3" s="5" t="s">
        <v>51</v>
      </c>
    </row>
    <row r="4" spans="1:5">
      <c r="A4" s="52"/>
      <c r="B4" s="52"/>
      <c r="C4" s="39">
        <f>SUM(D4:E4)</f>
        <v>0</v>
      </c>
      <c r="D4" s="53"/>
      <c r="E4" s="53"/>
    </row>
    <row r="5" spans="1:5">
      <c r="A5" s="54"/>
      <c r="B5" s="54"/>
      <c r="C5" s="39">
        <f t="shared" ref="C5:C14" si="0">SUM(D5:E5)</f>
        <v>0</v>
      </c>
      <c r="D5" s="55"/>
      <c r="E5" s="55"/>
    </row>
    <row r="6" spans="1:5">
      <c r="A6" s="54"/>
      <c r="B6" s="54"/>
      <c r="C6" s="39">
        <f t="shared" si="0"/>
        <v>0</v>
      </c>
      <c r="D6" s="55"/>
      <c r="E6" s="55"/>
    </row>
    <row r="7" spans="1:5">
      <c r="A7" s="54"/>
      <c r="B7" s="54"/>
      <c r="C7" s="39">
        <f t="shared" si="0"/>
        <v>0</v>
      </c>
      <c r="D7" s="55"/>
      <c r="E7" s="55"/>
    </row>
    <row r="8" spans="1:5">
      <c r="A8" s="54"/>
      <c r="B8" s="54"/>
      <c r="C8" s="39">
        <f t="shared" si="0"/>
        <v>0</v>
      </c>
      <c r="D8" s="55"/>
      <c r="E8" s="55"/>
    </row>
    <row r="9" spans="1:5">
      <c r="A9" s="54"/>
      <c r="B9" s="54"/>
      <c r="C9" s="39">
        <f t="shared" si="0"/>
        <v>0</v>
      </c>
      <c r="D9" s="55"/>
      <c r="E9" s="55"/>
    </row>
    <row r="10" spans="1:5">
      <c r="A10" s="54"/>
      <c r="B10" s="54"/>
      <c r="C10" s="39">
        <f t="shared" si="0"/>
        <v>0</v>
      </c>
      <c r="D10" s="55"/>
      <c r="E10" s="55"/>
    </row>
    <row r="11" spans="1:5">
      <c r="A11" s="52"/>
      <c r="B11" s="52"/>
      <c r="C11" s="39">
        <f t="shared" si="0"/>
        <v>0</v>
      </c>
      <c r="D11" s="55"/>
      <c r="E11" s="55"/>
    </row>
    <row r="12" spans="1:5">
      <c r="A12" s="52"/>
      <c r="B12" s="52"/>
      <c r="C12" s="39">
        <f t="shared" si="0"/>
        <v>0</v>
      </c>
      <c r="D12" s="53"/>
      <c r="E12" s="53"/>
    </row>
    <row r="13" spans="1:5">
      <c r="A13" s="52"/>
      <c r="B13" s="52"/>
      <c r="C13" s="39">
        <f t="shared" si="0"/>
        <v>0</v>
      </c>
      <c r="D13" s="53"/>
      <c r="E13" s="53"/>
    </row>
    <row r="14" spans="1:5">
      <c r="A14" s="52"/>
      <c r="B14" s="52"/>
      <c r="C14" s="39">
        <f t="shared" si="0"/>
        <v>0</v>
      </c>
      <c r="D14" s="53"/>
      <c r="E14" s="53"/>
    </row>
    <row r="15" spans="1:5">
      <c r="A15" s="56"/>
      <c r="B15" s="56" t="s">
        <v>46</v>
      </c>
      <c r="C15" s="39">
        <f>SUM(C4:C14)</f>
        <v>0</v>
      </c>
      <c r="D15" s="39">
        <f>SUM(D4:D14)</f>
        <v>0</v>
      </c>
      <c r="E15" s="39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F16" sqref="F16"/>
    </sheetView>
  </sheetViews>
  <sheetFormatPr defaultColWidth="9" defaultRowHeight="13.5"/>
  <cols>
    <col min="1" max="1" width="12.625" customWidth="1"/>
    <col min="2" max="2" width="31.375" customWidth="1"/>
    <col min="3" max="3" width="12.125" customWidth="1"/>
    <col min="4" max="4" width="16.5" customWidth="1"/>
    <col min="6" max="8" width="15" customWidth="1"/>
  </cols>
  <sheetData>
    <row r="1" ht="28.5" customHeight="1" spans="1:9">
      <c r="A1" s="33" t="s">
        <v>128</v>
      </c>
      <c r="B1" s="33"/>
      <c r="C1" s="33"/>
      <c r="D1" s="33"/>
      <c r="E1" s="33"/>
      <c r="F1" s="33"/>
      <c r="G1" s="33"/>
      <c r="H1" s="33"/>
      <c r="I1" s="33"/>
    </row>
    <row r="2" spans="1:9">
      <c r="A2" s="33"/>
      <c r="B2" s="33"/>
      <c r="C2" s="33"/>
      <c r="D2" s="33"/>
      <c r="E2" s="33"/>
      <c r="F2" s="33"/>
      <c r="G2" s="33"/>
      <c r="H2" s="33"/>
      <c r="I2" s="33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34" t="s">
        <v>129</v>
      </c>
      <c r="B4" s="5" t="s">
        <v>130</v>
      </c>
      <c r="C4" s="5"/>
      <c r="D4" s="34" t="s">
        <v>131</v>
      </c>
      <c r="E4" s="34" t="s">
        <v>46</v>
      </c>
      <c r="F4" s="5" t="s">
        <v>132</v>
      </c>
      <c r="G4" s="5"/>
      <c r="H4" s="5"/>
      <c r="I4" s="34" t="s">
        <v>118</v>
      </c>
    </row>
    <row r="5" ht="46.15" customHeight="1" spans="1:9">
      <c r="A5" s="35"/>
      <c r="B5" s="5" t="s">
        <v>133</v>
      </c>
      <c r="C5" s="5" t="s">
        <v>134</v>
      </c>
      <c r="D5" s="35"/>
      <c r="E5" s="35"/>
      <c r="F5" s="5" t="s">
        <v>35</v>
      </c>
      <c r="G5" s="5" t="s">
        <v>36</v>
      </c>
      <c r="H5" s="5" t="s">
        <v>37</v>
      </c>
      <c r="I5" s="35"/>
    </row>
    <row r="6" ht="22.5" customHeight="1" spans="1:9">
      <c r="A6" s="36" t="s">
        <v>135</v>
      </c>
      <c r="B6" s="37" t="s">
        <v>136</v>
      </c>
      <c r="C6" s="38"/>
      <c r="D6" s="36" t="s">
        <v>137</v>
      </c>
      <c r="E6" s="39">
        <f>SUM(F6:H6)</f>
        <v>3.6</v>
      </c>
      <c r="F6" s="40">
        <v>3.6</v>
      </c>
      <c r="G6" s="38"/>
      <c r="H6" s="38"/>
      <c r="I6" s="45"/>
    </row>
    <row r="7" ht="22.5" customHeight="1" spans="1:9">
      <c r="A7" s="36" t="s">
        <v>135</v>
      </c>
      <c r="B7" s="37" t="s">
        <v>138</v>
      </c>
      <c r="C7" s="38"/>
      <c r="D7" s="36" t="s">
        <v>137</v>
      </c>
      <c r="E7" s="39">
        <f t="shared" ref="E7:E21" si="0">SUM(F7:H7)</f>
        <v>30</v>
      </c>
      <c r="F7" s="40">
        <v>30</v>
      </c>
      <c r="G7" s="38"/>
      <c r="H7" s="38"/>
      <c r="I7" s="45"/>
    </row>
    <row r="8" ht="22.5" customHeight="1" spans="1:9">
      <c r="A8" s="36" t="s">
        <v>135</v>
      </c>
      <c r="B8" s="37" t="s">
        <v>139</v>
      </c>
      <c r="C8" s="38"/>
      <c r="D8" s="36" t="s">
        <v>137</v>
      </c>
      <c r="E8" s="39">
        <f t="shared" si="0"/>
        <v>10</v>
      </c>
      <c r="F8" s="40">
        <v>10</v>
      </c>
      <c r="G8" s="38"/>
      <c r="H8" s="38"/>
      <c r="I8" s="45"/>
    </row>
    <row r="9" ht="22.5" customHeight="1" spans="1:9">
      <c r="A9" s="36" t="s">
        <v>135</v>
      </c>
      <c r="B9" s="37" t="s">
        <v>140</v>
      </c>
      <c r="C9" s="38"/>
      <c r="D9" s="36" t="s">
        <v>137</v>
      </c>
      <c r="E9" s="39">
        <f t="shared" si="0"/>
        <v>5</v>
      </c>
      <c r="F9" s="40">
        <v>5</v>
      </c>
      <c r="G9" s="38"/>
      <c r="H9" s="38"/>
      <c r="I9" s="45"/>
    </row>
    <row r="10" ht="22.5" customHeight="1" spans="1:10">
      <c r="A10" s="36"/>
      <c r="B10" s="37" t="s">
        <v>141</v>
      </c>
      <c r="C10" s="38"/>
      <c r="D10" s="36"/>
      <c r="E10" s="39">
        <f t="shared" si="0"/>
        <v>0</v>
      </c>
      <c r="F10" s="40"/>
      <c r="G10" s="38"/>
      <c r="H10" s="38"/>
      <c r="I10" s="45"/>
      <c r="J10" s="46"/>
    </row>
    <row r="11" ht="22.5" customHeight="1" spans="1:9">
      <c r="A11" s="36" t="s">
        <v>135</v>
      </c>
      <c r="B11" s="37" t="s">
        <v>142</v>
      </c>
      <c r="C11" s="38"/>
      <c r="D11" s="36" t="s">
        <v>137</v>
      </c>
      <c r="E11" s="39">
        <f t="shared" si="0"/>
        <v>40</v>
      </c>
      <c r="F11" s="40">
        <v>40</v>
      </c>
      <c r="G11" s="38"/>
      <c r="H11" s="38"/>
      <c r="I11" s="45"/>
    </row>
    <row r="12" ht="22.5" customHeight="1" spans="1:9">
      <c r="A12" s="36" t="s">
        <v>135</v>
      </c>
      <c r="B12" s="37" t="s">
        <v>143</v>
      </c>
      <c r="C12" s="38"/>
      <c r="D12" s="36" t="s">
        <v>137</v>
      </c>
      <c r="E12" s="39">
        <f t="shared" si="0"/>
        <v>51</v>
      </c>
      <c r="F12" s="40">
        <v>51</v>
      </c>
      <c r="G12" s="38"/>
      <c r="H12" s="38"/>
      <c r="I12" s="47"/>
    </row>
    <row r="13" ht="22.5" customHeight="1" spans="1:9">
      <c r="A13" s="36"/>
      <c r="B13" s="37" t="s">
        <v>144</v>
      </c>
      <c r="C13" s="38"/>
      <c r="D13" s="36"/>
      <c r="E13" s="39">
        <f t="shared" si="0"/>
        <v>0</v>
      </c>
      <c r="F13" s="40"/>
      <c r="G13" s="38"/>
      <c r="H13" s="38"/>
      <c r="I13" s="47"/>
    </row>
    <row r="14" ht="22.5" customHeight="1" spans="1:9">
      <c r="A14" s="36" t="s">
        <v>135</v>
      </c>
      <c r="B14" s="37" t="s">
        <v>145</v>
      </c>
      <c r="C14" s="38"/>
      <c r="D14" s="36" t="s">
        <v>137</v>
      </c>
      <c r="E14" s="39">
        <f t="shared" si="0"/>
        <v>27</v>
      </c>
      <c r="F14" s="40">
        <v>27</v>
      </c>
      <c r="G14" s="38"/>
      <c r="H14" s="38"/>
      <c r="I14" s="47"/>
    </row>
    <row r="15" ht="22.5" customHeight="1" spans="1:9">
      <c r="A15" s="36" t="s">
        <v>135</v>
      </c>
      <c r="B15" s="37" t="s">
        <v>146</v>
      </c>
      <c r="C15" s="38"/>
      <c r="D15" s="36" t="s">
        <v>137</v>
      </c>
      <c r="E15" s="39">
        <f t="shared" si="0"/>
        <v>61</v>
      </c>
      <c r="F15" s="40">
        <v>61</v>
      </c>
      <c r="G15" s="38"/>
      <c r="H15" s="38"/>
      <c r="I15" s="47"/>
    </row>
    <row r="16" ht="22.5" customHeight="1" spans="1:9">
      <c r="A16" s="36" t="s">
        <v>135</v>
      </c>
      <c r="B16" s="37" t="s">
        <v>147</v>
      </c>
      <c r="C16" s="38"/>
      <c r="D16" s="36" t="s">
        <v>137</v>
      </c>
      <c r="E16" s="39">
        <f t="shared" si="0"/>
        <v>22.79</v>
      </c>
      <c r="F16" s="40">
        <v>22.79</v>
      </c>
      <c r="G16" s="38"/>
      <c r="H16" s="38"/>
      <c r="I16" s="47"/>
    </row>
    <row r="17" ht="22.5" customHeight="1" spans="1:9">
      <c r="A17" s="38"/>
      <c r="B17" s="38"/>
      <c r="C17" s="38"/>
      <c r="D17" s="37"/>
      <c r="E17" s="39">
        <f t="shared" si="0"/>
        <v>0</v>
      </c>
      <c r="F17" s="38"/>
      <c r="G17" s="38"/>
      <c r="H17" s="38"/>
      <c r="I17" s="47"/>
    </row>
    <row r="18" ht="22.5" customHeight="1" spans="1:9">
      <c r="A18" s="38"/>
      <c r="B18" s="38"/>
      <c r="C18" s="38"/>
      <c r="D18" s="38"/>
      <c r="E18" s="39">
        <f t="shared" si="0"/>
        <v>0</v>
      </c>
      <c r="F18" s="38"/>
      <c r="G18" s="38"/>
      <c r="H18" s="38"/>
      <c r="I18" s="47"/>
    </row>
    <row r="19" ht="22.5" customHeight="1" spans="1:9">
      <c r="A19" s="38"/>
      <c r="B19" s="38"/>
      <c r="C19" s="38"/>
      <c r="D19" s="38"/>
      <c r="E19" s="39">
        <f t="shared" si="0"/>
        <v>0</v>
      </c>
      <c r="F19" s="38"/>
      <c r="G19" s="38"/>
      <c r="H19" s="38"/>
      <c r="I19" s="47"/>
    </row>
    <row r="20" ht="22.5" customHeight="1" spans="1:9">
      <c r="A20" s="38"/>
      <c r="B20" s="38"/>
      <c r="C20" s="38"/>
      <c r="D20" s="38"/>
      <c r="E20" s="39">
        <f t="shared" si="0"/>
        <v>0</v>
      </c>
      <c r="F20" s="38"/>
      <c r="G20" s="38"/>
      <c r="H20" s="38"/>
      <c r="I20" s="47"/>
    </row>
    <row r="21" ht="22.5" customHeight="1" spans="1:9">
      <c r="A21" s="38"/>
      <c r="B21" s="38"/>
      <c r="C21" s="38"/>
      <c r="D21" s="38"/>
      <c r="E21" s="39">
        <f t="shared" si="0"/>
        <v>0</v>
      </c>
      <c r="F21" s="38"/>
      <c r="G21" s="38"/>
      <c r="H21" s="38"/>
      <c r="I21" s="47"/>
    </row>
    <row r="22" ht="22.5" customHeight="1" spans="1:9">
      <c r="A22" s="41"/>
      <c r="B22" s="42"/>
      <c r="C22" s="43"/>
      <c r="D22" s="41" t="s">
        <v>46</v>
      </c>
      <c r="E22" s="39">
        <f>SUM(E6:E21)</f>
        <v>250.39</v>
      </c>
      <c r="F22" s="39">
        <f>SUM(F6:F21)</f>
        <v>250.39</v>
      </c>
      <c r="G22" s="39">
        <f>SUM(G6:G21)</f>
        <v>0</v>
      </c>
      <c r="H22" s="39">
        <f>SUM(H6:H21)</f>
        <v>0</v>
      </c>
      <c r="I22" s="48"/>
    </row>
    <row r="23" ht="25.5" spans="1:9">
      <c r="A23" s="14" t="s">
        <v>148</v>
      </c>
      <c r="B23" s="14"/>
      <c r="C23" s="14"/>
      <c r="D23" s="14"/>
      <c r="E23" s="14"/>
      <c r="F23" s="14"/>
      <c r="G23" s="14"/>
      <c r="H23" s="14"/>
      <c r="I23" s="14"/>
    </row>
    <row r="24" ht="21" customHeight="1" spans="1:9">
      <c r="A24" s="44" t="s">
        <v>149</v>
      </c>
      <c r="B24" s="44"/>
      <c r="C24" s="44"/>
      <c r="D24" s="44"/>
      <c r="E24" s="44"/>
      <c r="F24" s="44"/>
      <c r="G24" s="44"/>
      <c r="H24" s="44"/>
      <c r="I24" s="44"/>
    </row>
  </sheetData>
  <mergeCells count="10">
    <mergeCell ref="G3:I3"/>
    <mergeCell ref="B4:C4"/>
    <mergeCell ref="F4:H4"/>
    <mergeCell ref="A23:I23"/>
    <mergeCell ref="A24:I24"/>
    <mergeCell ref="A4:A5"/>
    <mergeCell ref="D4:D5"/>
    <mergeCell ref="E4:E5"/>
    <mergeCell ref="I4:I5"/>
    <mergeCell ref="A1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8"/>
  <sheetViews>
    <sheetView tabSelected="1" topLeftCell="A178" workbookViewId="0">
      <selection activeCell="E194" sqref="E194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150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6">
      <c r="A3" s="4" t="s">
        <v>130</v>
      </c>
      <c r="B3" s="4"/>
      <c r="C3" s="4"/>
      <c r="D3" s="5" t="s">
        <v>151</v>
      </c>
      <c r="E3" s="5"/>
      <c r="F3">
        <v>1</v>
      </c>
    </row>
    <row r="4" ht="30" customHeight="1" spans="1:5">
      <c r="A4" s="4" t="s">
        <v>152</v>
      </c>
      <c r="B4" s="4"/>
      <c r="C4" s="4"/>
      <c r="D4" s="6" t="s">
        <v>133</v>
      </c>
      <c r="E4" s="6"/>
    </row>
    <row r="5" ht="30" customHeight="1" spans="1:5">
      <c r="A5" s="4" t="s">
        <v>153</v>
      </c>
      <c r="B5" s="4" t="s">
        <v>154</v>
      </c>
      <c r="C5" s="4"/>
      <c r="D5" s="5">
        <v>10</v>
      </c>
      <c r="E5" s="5"/>
    </row>
    <row r="6" ht="30" customHeight="1" spans="1:5">
      <c r="A6" s="4"/>
      <c r="B6" s="4" t="s">
        <v>155</v>
      </c>
      <c r="C6" s="4"/>
      <c r="D6" s="7">
        <v>10</v>
      </c>
      <c r="E6" s="7"/>
    </row>
    <row r="7" ht="30" customHeight="1" spans="1:5">
      <c r="A7" s="4"/>
      <c r="B7" s="4" t="s">
        <v>156</v>
      </c>
      <c r="C7" s="4"/>
      <c r="D7" s="7"/>
      <c r="E7" s="7"/>
    </row>
    <row r="8" ht="30" customHeight="1" spans="1:5">
      <c r="A8" s="8" t="s">
        <v>157</v>
      </c>
      <c r="B8" s="5" t="s">
        <v>158</v>
      </c>
      <c r="C8" s="5"/>
      <c r="D8" s="5"/>
      <c r="E8" s="5"/>
    </row>
    <row r="9" ht="30" customHeight="1" spans="1:5">
      <c r="A9" s="9"/>
      <c r="B9" s="5"/>
      <c r="C9" s="5"/>
      <c r="D9" s="5"/>
      <c r="E9" s="5"/>
    </row>
    <row r="10" ht="30" customHeight="1" spans="1:5">
      <c r="A10" s="4" t="s">
        <v>159</v>
      </c>
      <c r="B10" s="4" t="s">
        <v>160</v>
      </c>
      <c r="C10" s="4" t="s">
        <v>161</v>
      </c>
      <c r="D10" s="4" t="s">
        <v>162</v>
      </c>
      <c r="E10" s="4" t="s">
        <v>163</v>
      </c>
    </row>
    <row r="11" ht="30" customHeight="1" spans="1:5">
      <c r="A11" s="4"/>
      <c r="B11" s="4" t="s">
        <v>164</v>
      </c>
      <c r="C11" s="4" t="s">
        <v>165</v>
      </c>
      <c r="D11" s="10" t="s">
        <v>166</v>
      </c>
      <c r="E11" s="10" t="s">
        <v>167</v>
      </c>
    </row>
    <row r="12" ht="30" customHeight="1" spans="1:5">
      <c r="A12" s="4"/>
      <c r="B12" s="4"/>
      <c r="C12" s="4" t="s">
        <v>168</v>
      </c>
      <c r="D12" s="10" t="s">
        <v>169</v>
      </c>
      <c r="E12" s="10" t="s">
        <v>170</v>
      </c>
    </row>
    <row r="13" ht="30" customHeight="1" spans="1:5">
      <c r="A13" s="4"/>
      <c r="B13" s="4"/>
      <c r="C13" s="4" t="s">
        <v>171</v>
      </c>
      <c r="D13" s="11"/>
      <c r="E13" s="11"/>
    </row>
    <row r="14" ht="30" customHeight="1" spans="1:5">
      <c r="A14" s="4"/>
      <c r="B14" s="4"/>
      <c r="C14" s="4" t="s">
        <v>172</v>
      </c>
      <c r="D14" s="10" t="s">
        <v>173</v>
      </c>
      <c r="E14" s="12">
        <v>0.95</v>
      </c>
    </row>
    <row r="15" ht="30" customHeight="1" spans="1:5">
      <c r="A15" s="4"/>
      <c r="B15" s="4" t="s">
        <v>174</v>
      </c>
      <c r="C15" s="4" t="s">
        <v>175</v>
      </c>
      <c r="D15" s="11"/>
      <c r="E15" s="11"/>
    </row>
    <row r="16" ht="30" customHeight="1" spans="1:5">
      <c r="A16" s="4"/>
      <c r="B16" s="4"/>
      <c r="C16" s="4" t="s">
        <v>176</v>
      </c>
      <c r="D16" s="10" t="s">
        <v>177</v>
      </c>
      <c r="E16" s="12">
        <v>0.95</v>
      </c>
    </row>
    <row r="17" ht="30" customHeight="1" spans="1:5">
      <c r="A17" s="4"/>
      <c r="B17" s="4"/>
      <c r="C17" s="4" t="s">
        <v>178</v>
      </c>
      <c r="D17" s="11"/>
      <c r="E17" s="11"/>
    </row>
    <row r="18" ht="30" customHeight="1" spans="1:5">
      <c r="A18" s="4"/>
      <c r="B18" s="4"/>
      <c r="C18" s="4" t="s">
        <v>179</v>
      </c>
      <c r="D18" s="11"/>
      <c r="E18" s="11"/>
    </row>
    <row r="19" ht="30" customHeight="1" spans="1:5">
      <c r="A19" s="4"/>
      <c r="B19" s="4"/>
      <c r="C19" s="4" t="s">
        <v>180</v>
      </c>
      <c r="D19" s="10" t="s">
        <v>181</v>
      </c>
      <c r="E19" s="13">
        <v>0.95</v>
      </c>
    </row>
    <row r="20" ht="25.5" spans="1:5">
      <c r="A20" s="14" t="s">
        <v>182</v>
      </c>
      <c r="B20" s="14"/>
      <c r="C20" s="14"/>
      <c r="D20" s="14"/>
      <c r="E20" s="14"/>
    </row>
    <row r="23" ht="27" spans="1:5">
      <c r="A23" s="1" t="s">
        <v>150</v>
      </c>
      <c r="B23" s="1"/>
      <c r="C23" s="1"/>
      <c r="D23" s="1"/>
      <c r="E23" s="1"/>
    </row>
    <row r="24" spans="1:5">
      <c r="A24" s="2"/>
      <c r="B24" s="2"/>
      <c r="C24" s="2"/>
      <c r="D24" s="2"/>
      <c r="E24" s="3" t="s">
        <v>1</v>
      </c>
    </row>
    <row r="25" ht="19.5" spans="1:5">
      <c r="A25" s="15" t="s">
        <v>130</v>
      </c>
      <c r="B25" s="16"/>
      <c r="C25" s="17"/>
      <c r="D25" s="18" t="s">
        <v>183</v>
      </c>
      <c r="E25" s="19"/>
    </row>
    <row r="26" ht="19.5" spans="1:5">
      <c r="A26" s="15" t="s">
        <v>152</v>
      </c>
      <c r="B26" s="16"/>
      <c r="C26" s="17"/>
      <c r="D26" s="20" t="s">
        <v>133</v>
      </c>
      <c r="E26" s="21"/>
    </row>
    <row r="27" ht="19.5" spans="1:5">
      <c r="A27" s="8" t="s">
        <v>153</v>
      </c>
      <c r="B27" s="15" t="s">
        <v>154</v>
      </c>
      <c r="C27" s="17"/>
      <c r="D27" s="18">
        <v>3.6</v>
      </c>
      <c r="E27" s="19"/>
    </row>
    <row r="28" ht="19.5" spans="1:5">
      <c r="A28" s="22"/>
      <c r="B28" s="15" t="s">
        <v>155</v>
      </c>
      <c r="C28" s="17"/>
      <c r="D28" s="23">
        <v>3.6</v>
      </c>
      <c r="E28" s="24"/>
    </row>
    <row r="29" ht="19.5" spans="1:5">
      <c r="A29" s="9"/>
      <c r="B29" s="15" t="s">
        <v>156</v>
      </c>
      <c r="C29" s="17"/>
      <c r="D29" s="23"/>
      <c r="E29" s="24"/>
    </row>
    <row r="30" spans="1:5">
      <c r="A30" s="8" t="s">
        <v>157</v>
      </c>
      <c r="B30" s="25" t="s">
        <v>184</v>
      </c>
      <c r="C30" s="26"/>
      <c r="D30" s="26"/>
      <c r="E30" s="27"/>
    </row>
    <row r="31" spans="1:5">
      <c r="A31" s="9"/>
      <c r="B31" s="28"/>
      <c r="C31" s="29"/>
      <c r="D31" s="29"/>
      <c r="E31" s="30"/>
    </row>
    <row r="32" ht="19.5" spans="1:5">
      <c r="A32" s="8" t="s">
        <v>159</v>
      </c>
      <c r="B32" s="4" t="s">
        <v>160</v>
      </c>
      <c r="C32" s="4" t="s">
        <v>161</v>
      </c>
      <c r="D32" s="4" t="s">
        <v>162</v>
      </c>
      <c r="E32" s="4" t="s">
        <v>163</v>
      </c>
    </row>
    <row r="33" ht="21" spans="1:5">
      <c r="A33" s="22"/>
      <c r="B33" s="8" t="s">
        <v>164</v>
      </c>
      <c r="C33" s="4" t="s">
        <v>165</v>
      </c>
      <c r="D33" s="11" t="s">
        <v>185</v>
      </c>
      <c r="E33" s="11" t="s">
        <v>186</v>
      </c>
    </row>
    <row r="34" ht="21" spans="1:5">
      <c r="A34" s="22"/>
      <c r="B34" s="22"/>
      <c r="C34" s="4" t="s">
        <v>168</v>
      </c>
      <c r="D34" s="11" t="s">
        <v>187</v>
      </c>
      <c r="E34" s="12">
        <v>1</v>
      </c>
    </row>
    <row r="35" ht="19.5" spans="1:5">
      <c r="A35" s="22"/>
      <c r="B35" s="22"/>
      <c r="C35" s="4" t="s">
        <v>171</v>
      </c>
      <c r="D35" s="11"/>
      <c r="E35" s="11"/>
    </row>
    <row r="36" ht="19.5" spans="1:5">
      <c r="A36" s="22"/>
      <c r="B36" s="9"/>
      <c r="C36" s="4" t="s">
        <v>172</v>
      </c>
      <c r="D36" s="11" t="s">
        <v>188</v>
      </c>
      <c r="E36" s="31">
        <v>45291</v>
      </c>
    </row>
    <row r="37" ht="31.5" spans="1:5">
      <c r="A37" s="22"/>
      <c r="B37" s="8" t="s">
        <v>174</v>
      </c>
      <c r="C37" s="4" t="s">
        <v>175</v>
      </c>
      <c r="D37" s="11" t="s">
        <v>189</v>
      </c>
      <c r="E37" s="11" t="s">
        <v>190</v>
      </c>
    </row>
    <row r="38" ht="21" spans="1:5">
      <c r="A38" s="22"/>
      <c r="B38" s="22"/>
      <c r="C38" s="4" t="s">
        <v>176</v>
      </c>
      <c r="D38" s="11" t="s">
        <v>191</v>
      </c>
      <c r="E38" s="11">
        <v>0</v>
      </c>
    </row>
    <row r="39" ht="21" spans="1:5">
      <c r="A39" s="22"/>
      <c r="B39" s="22"/>
      <c r="C39" s="4" t="s">
        <v>178</v>
      </c>
      <c r="D39" s="11" t="s">
        <v>192</v>
      </c>
      <c r="E39" s="11">
        <v>0</v>
      </c>
    </row>
    <row r="40" ht="19.5" spans="1:5">
      <c r="A40" s="22"/>
      <c r="B40" s="22"/>
      <c r="C40" s="4" t="s">
        <v>179</v>
      </c>
      <c r="D40" s="11"/>
      <c r="E40" s="11"/>
    </row>
    <row r="41" ht="19.5" spans="1:5">
      <c r="A41" s="9"/>
      <c r="B41" s="9"/>
      <c r="C41" s="4" t="s">
        <v>180</v>
      </c>
      <c r="D41" s="11" t="s">
        <v>193</v>
      </c>
      <c r="E41" s="13">
        <v>0.98</v>
      </c>
    </row>
    <row r="42" ht="25.5" spans="1:5">
      <c r="A42" s="32" t="s">
        <v>182</v>
      </c>
      <c r="B42" s="32"/>
      <c r="C42" s="32"/>
      <c r="D42" s="32"/>
      <c r="E42" s="32"/>
    </row>
    <row r="45" ht="27" spans="1:5">
      <c r="A45" s="1" t="s">
        <v>150</v>
      </c>
      <c r="B45" s="1"/>
      <c r="C45" s="1"/>
      <c r="D45" s="1"/>
      <c r="E45" s="1"/>
    </row>
    <row r="46" spans="1:5">
      <c r="A46" s="2"/>
      <c r="B46" s="2"/>
      <c r="C46" s="2"/>
      <c r="D46" s="2"/>
      <c r="E46" s="3" t="s">
        <v>1</v>
      </c>
    </row>
    <row r="47" ht="19.5" spans="1:5">
      <c r="A47" s="15" t="s">
        <v>130</v>
      </c>
      <c r="B47" s="16"/>
      <c r="C47" s="17"/>
      <c r="D47" s="18" t="s">
        <v>194</v>
      </c>
      <c r="E47" s="19"/>
    </row>
    <row r="48" ht="19.5" spans="1:5">
      <c r="A48" s="15" t="s">
        <v>152</v>
      </c>
      <c r="B48" s="16"/>
      <c r="C48" s="17"/>
      <c r="D48" s="20" t="s">
        <v>133</v>
      </c>
      <c r="E48" s="21"/>
    </row>
    <row r="49" ht="19.5" spans="1:5">
      <c r="A49" s="8" t="s">
        <v>153</v>
      </c>
      <c r="B49" s="15" t="s">
        <v>154</v>
      </c>
      <c r="C49" s="17"/>
      <c r="D49" s="18">
        <v>30</v>
      </c>
      <c r="E49" s="19"/>
    </row>
    <row r="50" ht="19.5" spans="1:5">
      <c r="A50" s="22"/>
      <c r="B50" s="15" t="s">
        <v>155</v>
      </c>
      <c r="C50" s="17"/>
      <c r="D50" s="23">
        <v>30</v>
      </c>
      <c r="E50" s="24"/>
    </row>
    <row r="51" ht="19.5" spans="1:5">
      <c r="A51" s="9"/>
      <c r="B51" s="15" t="s">
        <v>156</v>
      </c>
      <c r="C51" s="17"/>
      <c r="D51" s="23"/>
      <c r="E51" s="24"/>
    </row>
    <row r="52" spans="1:5">
      <c r="A52" s="8" t="s">
        <v>157</v>
      </c>
      <c r="B52" s="25" t="s">
        <v>195</v>
      </c>
      <c r="C52" s="26"/>
      <c r="D52" s="26"/>
      <c r="E52" s="27"/>
    </row>
    <row r="53" spans="1:5">
      <c r="A53" s="9"/>
      <c r="B53" s="28"/>
      <c r="C53" s="29"/>
      <c r="D53" s="29"/>
      <c r="E53" s="30"/>
    </row>
    <row r="54" ht="19.5" spans="1:5">
      <c r="A54" s="8" t="s">
        <v>159</v>
      </c>
      <c r="B54" s="4" t="s">
        <v>160</v>
      </c>
      <c r="C54" s="4" t="s">
        <v>161</v>
      </c>
      <c r="D54" s="4" t="s">
        <v>162</v>
      </c>
      <c r="E54" s="4" t="s">
        <v>163</v>
      </c>
    </row>
    <row r="55" ht="19.5" spans="1:5">
      <c r="A55" s="22"/>
      <c r="B55" s="8" t="s">
        <v>164</v>
      </c>
      <c r="C55" s="4" t="s">
        <v>165</v>
      </c>
      <c r="D55" s="11" t="s">
        <v>196</v>
      </c>
      <c r="E55" s="11">
        <v>5</v>
      </c>
    </row>
    <row r="56" ht="19.5" spans="1:5">
      <c r="A56" s="22"/>
      <c r="B56" s="22"/>
      <c r="C56" s="4" t="s">
        <v>168</v>
      </c>
      <c r="D56" s="11" t="s">
        <v>197</v>
      </c>
      <c r="E56" s="12" t="s">
        <v>198</v>
      </c>
    </row>
    <row r="57" ht="19.5" spans="1:5">
      <c r="A57" s="22"/>
      <c r="B57" s="22"/>
      <c r="C57" s="4" t="s">
        <v>171</v>
      </c>
      <c r="D57" s="11"/>
      <c r="E57" s="11"/>
    </row>
    <row r="58" ht="19.5" spans="1:5">
      <c r="A58" s="22"/>
      <c r="B58" s="9"/>
      <c r="C58" s="4" t="s">
        <v>172</v>
      </c>
      <c r="D58" s="11" t="s">
        <v>188</v>
      </c>
      <c r="E58" s="31">
        <v>45291</v>
      </c>
    </row>
    <row r="59" ht="19.5" spans="1:5">
      <c r="A59" s="22"/>
      <c r="B59" s="8" t="s">
        <v>174</v>
      </c>
      <c r="C59" s="4" t="s">
        <v>175</v>
      </c>
      <c r="D59" s="11"/>
      <c r="E59" s="11"/>
    </row>
    <row r="60" ht="21" spans="1:5">
      <c r="A60" s="22"/>
      <c r="B60" s="22"/>
      <c r="C60" s="4" t="s">
        <v>176</v>
      </c>
      <c r="D60" s="11" t="s">
        <v>199</v>
      </c>
      <c r="E60" s="11">
        <v>0</v>
      </c>
    </row>
    <row r="61" ht="19.5" spans="1:5">
      <c r="A61" s="22"/>
      <c r="B61" s="22"/>
      <c r="C61" s="4" t="s">
        <v>178</v>
      </c>
      <c r="D61" s="11"/>
      <c r="E61" s="11"/>
    </row>
    <row r="62" ht="19.5" spans="1:5">
      <c r="A62" s="22"/>
      <c r="B62" s="22"/>
      <c r="C62" s="4" t="s">
        <v>179</v>
      </c>
      <c r="D62" s="11"/>
      <c r="E62" s="11"/>
    </row>
    <row r="63" ht="19.5" spans="1:5">
      <c r="A63" s="9"/>
      <c r="B63" s="9"/>
      <c r="C63" s="4" t="s">
        <v>180</v>
      </c>
      <c r="D63" s="11" t="s">
        <v>193</v>
      </c>
      <c r="E63" s="13">
        <v>0.98</v>
      </c>
    </row>
    <row r="64" ht="25.5" spans="1:5">
      <c r="A64" s="32" t="s">
        <v>182</v>
      </c>
      <c r="B64" s="32"/>
      <c r="C64" s="32"/>
      <c r="D64" s="32"/>
      <c r="E64" s="32"/>
    </row>
    <row r="67" ht="27" spans="1:5">
      <c r="A67" s="1" t="s">
        <v>150</v>
      </c>
      <c r="B67" s="1"/>
      <c r="C67" s="1"/>
      <c r="D67" s="1"/>
      <c r="E67" s="1"/>
    </row>
    <row r="68" spans="1:5">
      <c r="A68" s="2"/>
      <c r="B68" s="2"/>
      <c r="C68" s="2"/>
      <c r="D68" s="2"/>
      <c r="E68" s="3" t="s">
        <v>1</v>
      </c>
    </row>
    <row r="69" ht="19.5" spans="1:5">
      <c r="A69" s="15" t="s">
        <v>130</v>
      </c>
      <c r="B69" s="16"/>
      <c r="C69" s="17"/>
      <c r="D69" s="18" t="s">
        <v>200</v>
      </c>
      <c r="E69" s="19"/>
    </row>
    <row r="70" ht="19.5" spans="1:5">
      <c r="A70" s="15" t="s">
        <v>152</v>
      </c>
      <c r="B70" s="16"/>
      <c r="C70" s="17"/>
      <c r="D70" s="20" t="s">
        <v>133</v>
      </c>
      <c r="E70" s="21"/>
    </row>
    <row r="71" ht="19.5" spans="1:5">
      <c r="A71" s="8" t="s">
        <v>153</v>
      </c>
      <c r="B71" s="15" t="s">
        <v>154</v>
      </c>
      <c r="C71" s="17"/>
      <c r="D71" s="18">
        <v>5</v>
      </c>
      <c r="E71" s="19"/>
    </row>
    <row r="72" ht="19.5" spans="1:5">
      <c r="A72" s="22"/>
      <c r="B72" s="15" t="s">
        <v>155</v>
      </c>
      <c r="C72" s="17"/>
      <c r="D72" s="23">
        <v>5</v>
      </c>
      <c r="E72" s="24"/>
    </row>
    <row r="73" ht="19.5" spans="1:5">
      <c r="A73" s="9"/>
      <c r="B73" s="15" t="s">
        <v>156</v>
      </c>
      <c r="C73" s="17"/>
      <c r="D73" s="23"/>
      <c r="E73" s="24"/>
    </row>
    <row r="74" spans="1:5">
      <c r="A74" s="8" t="s">
        <v>157</v>
      </c>
      <c r="B74" s="25" t="s">
        <v>201</v>
      </c>
      <c r="C74" s="26"/>
      <c r="D74" s="26"/>
      <c r="E74" s="27"/>
    </row>
    <row r="75" spans="1:5">
      <c r="A75" s="9"/>
      <c r="B75" s="28"/>
      <c r="C75" s="29"/>
      <c r="D75" s="29"/>
      <c r="E75" s="30"/>
    </row>
    <row r="76" ht="19.5" spans="1:5">
      <c r="A76" s="8" t="s">
        <v>159</v>
      </c>
      <c r="B76" s="4" t="s">
        <v>160</v>
      </c>
      <c r="C76" s="4" t="s">
        <v>161</v>
      </c>
      <c r="D76" s="4" t="s">
        <v>162</v>
      </c>
      <c r="E76" s="4" t="s">
        <v>163</v>
      </c>
    </row>
    <row r="77" ht="19.5" spans="1:5">
      <c r="A77" s="22"/>
      <c r="B77" s="8" t="s">
        <v>164</v>
      </c>
      <c r="C77" s="4" t="s">
        <v>165</v>
      </c>
      <c r="D77" s="11" t="s">
        <v>202</v>
      </c>
      <c r="E77" s="11">
        <v>5</v>
      </c>
    </row>
    <row r="78" ht="19.5" spans="1:5">
      <c r="A78" s="22"/>
      <c r="B78" s="22"/>
      <c r="C78" s="4" t="s">
        <v>168</v>
      </c>
      <c r="D78" s="11" t="s">
        <v>197</v>
      </c>
      <c r="E78" s="12" t="s">
        <v>198</v>
      </c>
    </row>
    <row r="79" ht="19.5" spans="1:5">
      <c r="A79" s="22"/>
      <c r="B79" s="22"/>
      <c r="C79" s="4" t="s">
        <v>171</v>
      </c>
      <c r="D79" s="11"/>
      <c r="E79" s="11"/>
    </row>
    <row r="80" ht="19.5" spans="1:5">
      <c r="A80" s="22"/>
      <c r="B80" s="9"/>
      <c r="C80" s="4" t="s">
        <v>172</v>
      </c>
      <c r="D80" s="11" t="s">
        <v>188</v>
      </c>
      <c r="E80" s="31">
        <v>45291</v>
      </c>
    </row>
    <row r="81" ht="19.5" spans="1:5">
      <c r="A81" s="22"/>
      <c r="B81" s="8" t="s">
        <v>174</v>
      </c>
      <c r="C81" s="4" t="s">
        <v>175</v>
      </c>
      <c r="D81" s="11"/>
      <c r="E81" s="11"/>
    </row>
    <row r="82" ht="19.5" spans="1:5">
      <c r="A82" s="22"/>
      <c r="B82" s="22"/>
      <c r="C82" s="4" t="s">
        <v>176</v>
      </c>
      <c r="D82" s="11" t="s">
        <v>203</v>
      </c>
      <c r="E82" s="12">
        <v>0.95</v>
      </c>
    </row>
    <row r="83" ht="19.5" spans="1:5">
      <c r="A83" s="22"/>
      <c r="B83" s="22"/>
      <c r="C83" s="4" t="s">
        <v>178</v>
      </c>
      <c r="D83" s="11"/>
      <c r="E83" s="11"/>
    </row>
    <row r="84" ht="19.5" spans="1:5">
      <c r="A84" s="22"/>
      <c r="B84" s="22"/>
      <c r="C84" s="4" t="s">
        <v>179</v>
      </c>
      <c r="D84" s="11"/>
      <c r="E84" s="11"/>
    </row>
    <row r="85" ht="19.5" spans="1:5">
      <c r="A85" s="9"/>
      <c r="B85" s="9"/>
      <c r="C85" s="4" t="s">
        <v>180</v>
      </c>
      <c r="D85" s="11" t="s">
        <v>193</v>
      </c>
      <c r="E85" s="13">
        <v>0.98</v>
      </c>
    </row>
    <row r="86" ht="25.5" spans="1:5">
      <c r="A86" s="32" t="s">
        <v>182</v>
      </c>
      <c r="B86" s="32"/>
      <c r="C86" s="32"/>
      <c r="D86" s="32"/>
      <c r="E86" s="32"/>
    </row>
    <row r="89" ht="27" spans="1:5">
      <c r="A89" s="1" t="s">
        <v>150</v>
      </c>
      <c r="B89" s="1"/>
      <c r="C89" s="1"/>
      <c r="D89" s="1"/>
      <c r="E89" s="1"/>
    </row>
    <row r="90" spans="1:5">
      <c r="A90" s="2"/>
      <c r="B90" s="2"/>
      <c r="C90" s="2"/>
      <c r="D90" s="2"/>
      <c r="E90" s="3" t="s">
        <v>1</v>
      </c>
    </row>
    <row r="91" ht="19.5" spans="1:5">
      <c r="A91" s="15" t="s">
        <v>130</v>
      </c>
      <c r="B91" s="16"/>
      <c r="C91" s="17"/>
      <c r="D91" s="18" t="s">
        <v>204</v>
      </c>
      <c r="E91" s="19"/>
    </row>
    <row r="92" ht="19.5" spans="1:5">
      <c r="A92" s="15" t="s">
        <v>152</v>
      </c>
      <c r="B92" s="16"/>
      <c r="C92" s="17"/>
      <c r="D92" s="20" t="s">
        <v>133</v>
      </c>
      <c r="E92" s="21"/>
    </row>
    <row r="93" ht="19.5" spans="1:5">
      <c r="A93" s="8" t="s">
        <v>153</v>
      </c>
      <c r="B93" s="15" t="s">
        <v>154</v>
      </c>
      <c r="C93" s="17"/>
      <c r="D93" s="18">
        <v>40</v>
      </c>
      <c r="E93" s="19"/>
    </row>
    <row r="94" ht="19.5" spans="1:5">
      <c r="A94" s="22"/>
      <c r="B94" s="15" t="s">
        <v>155</v>
      </c>
      <c r="C94" s="17"/>
      <c r="D94" s="23">
        <v>40</v>
      </c>
      <c r="E94" s="24"/>
    </row>
    <row r="95" ht="19.5" spans="1:5">
      <c r="A95" s="9"/>
      <c r="B95" s="15" t="s">
        <v>156</v>
      </c>
      <c r="C95" s="17"/>
      <c r="D95" s="23"/>
      <c r="E95" s="24"/>
    </row>
    <row r="96" spans="1:5">
      <c r="A96" s="8" t="s">
        <v>157</v>
      </c>
      <c r="B96" s="25" t="s">
        <v>195</v>
      </c>
      <c r="C96" s="26"/>
      <c r="D96" s="26"/>
      <c r="E96" s="27"/>
    </row>
    <row r="97" spans="1:5">
      <c r="A97" s="9"/>
      <c r="B97" s="28"/>
      <c r="C97" s="29"/>
      <c r="D97" s="29"/>
      <c r="E97" s="30"/>
    </row>
    <row r="98" ht="19.5" spans="1:5">
      <c r="A98" s="8" t="s">
        <v>159</v>
      </c>
      <c r="B98" s="4" t="s">
        <v>160</v>
      </c>
      <c r="C98" s="4" t="s">
        <v>161</v>
      </c>
      <c r="D98" s="4" t="s">
        <v>162</v>
      </c>
      <c r="E98" s="4" t="s">
        <v>163</v>
      </c>
    </row>
    <row r="99" ht="19.5" spans="1:5">
      <c r="A99" s="22"/>
      <c r="B99" s="8" t="s">
        <v>164</v>
      </c>
      <c r="C99" s="4" t="s">
        <v>165</v>
      </c>
      <c r="D99" s="11" t="s">
        <v>196</v>
      </c>
      <c r="E99" s="11">
        <v>5</v>
      </c>
    </row>
    <row r="100" ht="19.5" spans="1:5">
      <c r="A100" s="22"/>
      <c r="B100" s="22"/>
      <c r="C100" s="4" t="s">
        <v>168</v>
      </c>
      <c r="D100" s="11" t="s">
        <v>197</v>
      </c>
      <c r="E100" s="12" t="s">
        <v>198</v>
      </c>
    </row>
    <row r="101" ht="19.5" spans="1:5">
      <c r="A101" s="22"/>
      <c r="B101" s="22"/>
      <c r="C101" s="4" t="s">
        <v>171</v>
      </c>
      <c r="D101" s="11"/>
      <c r="E101" s="11"/>
    </row>
    <row r="102" ht="19.5" spans="1:5">
      <c r="A102" s="22"/>
      <c r="B102" s="9"/>
      <c r="C102" s="4" t="s">
        <v>172</v>
      </c>
      <c r="D102" s="11" t="s">
        <v>188</v>
      </c>
      <c r="E102" s="31">
        <v>45291</v>
      </c>
    </row>
    <row r="103" ht="19.5" spans="1:5">
      <c r="A103" s="22"/>
      <c r="B103" s="8" t="s">
        <v>174</v>
      </c>
      <c r="C103" s="4" t="s">
        <v>175</v>
      </c>
      <c r="D103" s="11"/>
      <c r="E103" s="11"/>
    </row>
    <row r="104" ht="21" spans="1:5">
      <c r="A104" s="22"/>
      <c r="B104" s="22"/>
      <c r="C104" s="4" t="s">
        <v>176</v>
      </c>
      <c r="D104" s="11" t="s">
        <v>199</v>
      </c>
      <c r="E104" s="11">
        <v>0</v>
      </c>
    </row>
    <row r="105" ht="19.5" spans="1:5">
      <c r="A105" s="22"/>
      <c r="B105" s="22"/>
      <c r="C105" s="4" t="s">
        <v>178</v>
      </c>
      <c r="D105" s="11"/>
      <c r="E105" s="11"/>
    </row>
    <row r="106" ht="19.5" spans="1:5">
      <c r="A106" s="22"/>
      <c r="B106" s="22"/>
      <c r="C106" s="4" t="s">
        <v>179</v>
      </c>
      <c r="D106" s="11"/>
      <c r="E106" s="11"/>
    </row>
    <row r="107" ht="19.5" spans="1:5">
      <c r="A107" s="9"/>
      <c r="B107" s="9"/>
      <c r="C107" s="4" t="s">
        <v>180</v>
      </c>
      <c r="D107" s="11" t="s">
        <v>193</v>
      </c>
      <c r="E107" s="13">
        <v>0.98</v>
      </c>
    </row>
    <row r="108" ht="25.5" spans="1:5">
      <c r="A108" s="32" t="s">
        <v>182</v>
      </c>
      <c r="B108" s="32"/>
      <c r="C108" s="32"/>
      <c r="D108" s="32"/>
      <c r="E108" s="32"/>
    </row>
    <row r="112" ht="27" spans="1:5">
      <c r="A112" s="1" t="s">
        <v>150</v>
      </c>
      <c r="B112" s="1"/>
      <c r="C112" s="1"/>
      <c r="D112" s="1"/>
      <c r="E112" s="1"/>
    </row>
    <row r="113" spans="1:5">
      <c r="A113" s="2"/>
      <c r="B113" s="2"/>
      <c r="C113" s="2"/>
      <c r="D113" s="2"/>
      <c r="E113" s="3" t="s">
        <v>1</v>
      </c>
    </row>
    <row r="114" ht="19.5" spans="1:5">
      <c r="A114" s="15" t="s">
        <v>130</v>
      </c>
      <c r="B114" s="16"/>
      <c r="C114" s="17"/>
      <c r="D114" s="18" t="s">
        <v>205</v>
      </c>
      <c r="E114" s="19"/>
    </row>
    <row r="115" ht="19.5" spans="1:5">
      <c r="A115" s="15" t="s">
        <v>152</v>
      </c>
      <c r="B115" s="16"/>
      <c r="C115" s="17"/>
      <c r="D115" s="20" t="s">
        <v>133</v>
      </c>
      <c r="E115" s="21"/>
    </row>
    <row r="116" ht="19.5" spans="1:5">
      <c r="A116" s="8" t="s">
        <v>153</v>
      </c>
      <c r="B116" s="15" t="s">
        <v>154</v>
      </c>
      <c r="C116" s="17"/>
      <c r="D116" s="18">
        <v>51</v>
      </c>
      <c r="E116" s="19"/>
    </row>
    <row r="117" ht="19.5" spans="1:5">
      <c r="A117" s="22"/>
      <c r="B117" s="15" t="s">
        <v>155</v>
      </c>
      <c r="C117" s="17"/>
      <c r="D117" s="23">
        <v>51</v>
      </c>
      <c r="E117" s="24"/>
    </row>
    <row r="118" ht="19.5" spans="1:5">
      <c r="A118" s="9"/>
      <c r="B118" s="15" t="s">
        <v>156</v>
      </c>
      <c r="C118" s="17"/>
      <c r="D118" s="23"/>
      <c r="E118" s="24"/>
    </row>
    <row r="119" spans="1:5">
      <c r="A119" s="8" t="s">
        <v>157</v>
      </c>
      <c r="B119" s="25" t="s">
        <v>195</v>
      </c>
      <c r="C119" s="26"/>
      <c r="D119" s="26"/>
      <c r="E119" s="27"/>
    </row>
    <row r="120" spans="1:5">
      <c r="A120" s="9"/>
      <c r="B120" s="28"/>
      <c r="C120" s="29"/>
      <c r="D120" s="29"/>
      <c r="E120" s="30"/>
    </row>
    <row r="121" ht="19.5" spans="1:5">
      <c r="A121" s="8" t="s">
        <v>159</v>
      </c>
      <c r="B121" s="4" t="s">
        <v>160</v>
      </c>
      <c r="C121" s="4" t="s">
        <v>161</v>
      </c>
      <c r="D121" s="4" t="s">
        <v>162</v>
      </c>
      <c r="E121" s="4" t="s">
        <v>163</v>
      </c>
    </row>
    <row r="122" ht="19.5" spans="1:5">
      <c r="A122" s="22"/>
      <c r="B122" s="8" t="s">
        <v>164</v>
      </c>
      <c r="C122" s="4" t="s">
        <v>165</v>
      </c>
      <c r="D122" s="11" t="s">
        <v>196</v>
      </c>
      <c r="E122" s="11">
        <v>5</v>
      </c>
    </row>
    <row r="123" ht="19.5" spans="1:5">
      <c r="A123" s="22"/>
      <c r="B123" s="22"/>
      <c r="C123" s="4" t="s">
        <v>168</v>
      </c>
      <c r="D123" s="11" t="s">
        <v>197</v>
      </c>
      <c r="E123" s="12" t="s">
        <v>198</v>
      </c>
    </row>
    <row r="124" ht="19.5" spans="1:5">
      <c r="A124" s="22"/>
      <c r="B124" s="22"/>
      <c r="C124" s="4" t="s">
        <v>171</v>
      </c>
      <c r="D124" s="11"/>
      <c r="E124" s="11"/>
    </row>
    <row r="125" ht="19.5" spans="1:5">
      <c r="A125" s="22"/>
      <c r="B125" s="9"/>
      <c r="C125" s="4" t="s">
        <v>172</v>
      </c>
      <c r="D125" s="11" t="s">
        <v>188</v>
      </c>
      <c r="E125" s="31">
        <v>45291</v>
      </c>
    </row>
    <row r="126" ht="19.5" spans="1:5">
      <c r="A126" s="22"/>
      <c r="B126" s="8" t="s">
        <v>174</v>
      </c>
      <c r="C126" s="4" t="s">
        <v>175</v>
      </c>
      <c r="D126" s="11"/>
      <c r="E126" s="11"/>
    </row>
    <row r="127" ht="21" spans="1:5">
      <c r="A127" s="22"/>
      <c r="B127" s="22"/>
      <c r="C127" s="4" t="s">
        <v>176</v>
      </c>
      <c r="D127" s="11" t="s">
        <v>199</v>
      </c>
      <c r="E127" s="11">
        <v>0</v>
      </c>
    </row>
    <row r="128" ht="19.5" spans="1:5">
      <c r="A128" s="22"/>
      <c r="B128" s="22"/>
      <c r="C128" s="4" t="s">
        <v>178</v>
      </c>
      <c r="D128" s="11"/>
      <c r="E128" s="11"/>
    </row>
    <row r="129" ht="19.5" spans="1:5">
      <c r="A129" s="22"/>
      <c r="B129" s="22"/>
      <c r="C129" s="4" t="s">
        <v>179</v>
      </c>
      <c r="D129" s="11"/>
      <c r="E129" s="11"/>
    </row>
    <row r="130" ht="19.5" spans="1:5">
      <c r="A130" s="9"/>
      <c r="B130" s="9"/>
      <c r="C130" s="4" t="s">
        <v>180</v>
      </c>
      <c r="D130" s="11" t="s">
        <v>193</v>
      </c>
      <c r="E130" s="13">
        <v>0.98</v>
      </c>
    </row>
    <row r="131" ht="25.5" spans="1:5">
      <c r="A131" s="32" t="s">
        <v>182</v>
      </c>
      <c r="B131" s="32"/>
      <c r="C131" s="32"/>
      <c r="D131" s="32"/>
      <c r="E131" s="32"/>
    </row>
    <row r="135" ht="27" spans="1:5">
      <c r="A135" s="1" t="s">
        <v>150</v>
      </c>
      <c r="B135" s="1"/>
      <c r="C135" s="1"/>
      <c r="D135" s="1"/>
      <c r="E135" s="1"/>
    </row>
    <row r="136" spans="1:5">
      <c r="A136" s="2"/>
      <c r="B136" s="2"/>
      <c r="C136" s="2"/>
      <c r="D136" s="2"/>
      <c r="E136" s="3" t="s">
        <v>1</v>
      </c>
    </row>
    <row r="137" ht="19.5" spans="1:5">
      <c r="A137" s="15" t="s">
        <v>130</v>
      </c>
      <c r="B137" s="16"/>
      <c r="C137" s="17"/>
      <c r="D137" s="18" t="s">
        <v>206</v>
      </c>
      <c r="E137" s="19"/>
    </row>
    <row r="138" ht="19.5" spans="1:5">
      <c r="A138" s="15" t="s">
        <v>152</v>
      </c>
      <c r="B138" s="16"/>
      <c r="C138" s="17"/>
      <c r="D138" s="20" t="s">
        <v>133</v>
      </c>
      <c r="E138" s="21"/>
    </row>
    <row r="139" ht="19.5" spans="1:5">
      <c r="A139" s="8" t="s">
        <v>153</v>
      </c>
      <c r="B139" s="15" t="s">
        <v>154</v>
      </c>
      <c r="C139" s="17"/>
      <c r="D139" s="18">
        <v>27</v>
      </c>
      <c r="E139" s="19"/>
    </row>
    <row r="140" ht="19.5" spans="1:5">
      <c r="A140" s="22"/>
      <c r="B140" s="15" t="s">
        <v>155</v>
      </c>
      <c r="C140" s="17"/>
      <c r="D140" s="23">
        <v>27</v>
      </c>
      <c r="E140" s="24"/>
    </row>
    <row r="141" ht="19.5" spans="1:5">
      <c r="A141" s="9"/>
      <c r="B141" s="15" t="s">
        <v>156</v>
      </c>
      <c r="C141" s="17"/>
      <c r="D141" s="23"/>
      <c r="E141" s="24"/>
    </row>
    <row r="142" spans="1:5">
      <c r="A142" s="8" t="s">
        <v>157</v>
      </c>
      <c r="B142" s="25" t="s">
        <v>195</v>
      </c>
      <c r="C142" s="26"/>
      <c r="D142" s="26"/>
      <c r="E142" s="27"/>
    </row>
    <row r="143" spans="1:5">
      <c r="A143" s="9"/>
      <c r="B143" s="28"/>
      <c r="C143" s="29"/>
      <c r="D143" s="29"/>
      <c r="E143" s="30"/>
    </row>
    <row r="144" ht="19.5" spans="1:5">
      <c r="A144" s="8" t="s">
        <v>159</v>
      </c>
      <c r="B144" s="4" t="s">
        <v>160</v>
      </c>
      <c r="C144" s="4" t="s">
        <v>161</v>
      </c>
      <c r="D144" s="4" t="s">
        <v>162</v>
      </c>
      <c r="E144" s="4" t="s">
        <v>163</v>
      </c>
    </row>
    <row r="145" ht="19.5" spans="1:5">
      <c r="A145" s="22"/>
      <c r="B145" s="8" t="s">
        <v>164</v>
      </c>
      <c r="C145" s="4" t="s">
        <v>165</v>
      </c>
      <c r="D145" s="11" t="s">
        <v>196</v>
      </c>
      <c r="E145" s="11">
        <v>5</v>
      </c>
    </row>
    <row r="146" ht="19.5" spans="1:5">
      <c r="A146" s="22"/>
      <c r="B146" s="22"/>
      <c r="C146" s="4" t="s">
        <v>168</v>
      </c>
      <c r="D146" s="11" t="s">
        <v>197</v>
      </c>
      <c r="E146" s="12" t="s">
        <v>198</v>
      </c>
    </row>
    <row r="147" ht="19.5" spans="1:5">
      <c r="A147" s="22"/>
      <c r="B147" s="22"/>
      <c r="C147" s="4" t="s">
        <v>171</v>
      </c>
      <c r="D147" s="11"/>
      <c r="E147" s="11"/>
    </row>
    <row r="148" ht="19.5" spans="1:5">
      <c r="A148" s="22"/>
      <c r="B148" s="9"/>
      <c r="C148" s="4" t="s">
        <v>172</v>
      </c>
      <c r="D148" s="11" t="s">
        <v>188</v>
      </c>
      <c r="E148" s="31">
        <v>45291</v>
      </c>
    </row>
    <row r="149" ht="19.5" spans="1:5">
      <c r="A149" s="22"/>
      <c r="B149" s="8" t="s">
        <v>174</v>
      </c>
      <c r="C149" s="4" t="s">
        <v>175</v>
      </c>
      <c r="D149" s="11"/>
      <c r="E149" s="11"/>
    </row>
    <row r="150" ht="21" spans="1:5">
      <c r="A150" s="22"/>
      <c r="B150" s="22"/>
      <c r="C150" s="4" t="s">
        <v>176</v>
      </c>
      <c r="D150" s="11" t="s">
        <v>199</v>
      </c>
      <c r="E150" s="11">
        <v>0</v>
      </c>
    </row>
    <row r="151" ht="19.5" spans="1:5">
      <c r="A151" s="22"/>
      <c r="B151" s="22"/>
      <c r="C151" s="4" t="s">
        <v>178</v>
      </c>
      <c r="D151" s="11"/>
      <c r="E151" s="11"/>
    </row>
    <row r="152" ht="19.5" spans="1:5">
      <c r="A152" s="22"/>
      <c r="B152" s="22"/>
      <c r="C152" s="4" t="s">
        <v>179</v>
      </c>
      <c r="D152" s="11"/>
      <c r="E152" s="11"/>
    </row>
    <row r="153" ht="19.5" spans="1:5">
      <c r="A153" s="9"/>
      <c r="B153" s="9"/>
      <c r="C153" s="4" t="s">
        <v>180</v>
      </c>
      <c r="D153" s="11" t="s">
        <v>193</v>
      </c>
      <c r="E153" s="13">
        <v>0.98</v>
      </c>
    </row>
    <row r="154" ht="25.5" spans="1:5">
      <c r="A154" s="32" t="s">
        <v>182</v>
      </c>
      <c r="B154" s="32"/>
      <c r="C154" s="32"/>
      <c r="D154" s="32"/>
      <c r="E154" s="32"/>
    </row>
    <row r="156" ht="27" spans="1:5">
      <c r="A156" s="1" t="s">
        <v>150</v>
      </c>
      <c r="B156" s="1"/>
      <c r="C156" s="1"/>
      <c r="D156" s="1"/>
      <c r="E156" s="1"/>
    </row>
    <row r="157" spans="1:5">
      <c r="A157" s="2"/>
      <c r="B157" s="2"/>
      <c r="C157" s="2"/>
      <c r="D157" s="2"/>
      <c r="E157" s="3" t="s">
        <v>1</v>
      </c>
    </row>
    <row r="158" ht="19.5" spans="1:5">
      <c r="A158" s="15" t="s">
        <v>130</v>
      </c>
      <c r="B158" s="16"/>
      <c r="C158" s="17"/>
      <c r="D158" s="18" t="s">
        <v>207</v>
      </c>
      <c r="E158" s="19"/>
    </row>
    <row r="159" ht="19.5" spans="1:5">
      <c r="A159" s="15" t="s">
        <v>152</v>
      </c>
      <c r="B159" s="16"/>
      <c r="C159" s="17"/>
      <c r="D159" s="20" t="s">
        <v>133</v>
      </c>
      <c r="E159" s="21"/>
    </row>
    <row r="160" ht="19.5" spans="1:5">
      <c r="A160" s="8" t="s">
        <v>153</v>
      </c>
      <c r="B160" s="15" t="s">
        <v>154</v>
      </c>
      <c r="C160" s="17"/>
      <c r="D160" s="18">
        <v>61</v>
      </c>
      <c r="E160" s="19"/>
    </row>
    <row r="161" ht="19.5" spans="1:5">
      <c r="A161" s="22"/>
      <c r="B161" s="15" t="s">
        <v>155</v>
      </c>
      <c r="C161" s="17"/>
      <c r="D161" s="23">
        <v>61</v>
      </c>
      <c r="E161" s="24"/>
    </row>
    <row r="162" ht="19.5" spans="1:5">
      <c r="A162" s="9"/>
      <c r="B162" s="15" t="s">
        <v>156</v>
      </c>
      <c r="C162" s="17"/>
      <c r="D162" s="23"/>
      <c r="E162" s="24"/>
    </row>
    <row r="163" spans="1:5">
      <c r="A163" s="8" t="s">
        <v>157</v>
      </c>
      <c r="B163" s="25" t="s">
        <v>195</v>
      </c>
      <c r="C163" s="26"/>
      <c r="D163" s="26"/>
      <c r="E163" s="27"/>
    </row>
    <row r="164" spans="1:5">
      <c r="A164" s="9"/>
      <c r="B164" s="28"/>
      <c r="C164" s="29"/>
      <c r="D164" s="29"/>
      <c r="E164" s="30"/>
    </row>
    <row r="165" ht="19.5" spans="1:5">
      <c r="A165" s="8" t="s">
        <v>159</v>
      </c>
      <c r="B165" s="4" t="s">
        <v>160</v>
      </c>
      <c r="C165" s="4" t="s">
        <v>161</v>
      </c>
      <c r="D165" s="4" t="s">
        <v>162</v>
      </c>
      <c r="E165" s="4" t="s">
        <v>163</v>
      </c>
    </row>
    <row r="166" ht="19.5" spans="1:5">
      <c r="A166" s="22"/>
      <c r="B166" s="8" t="s">
        <v>164</v>
      </c>
      <c r="C166" s="4" t="s">
        <v>165</v>
      </c>
      <c r="D166" s="11" t="s">
        <v>196</v>
      </c>
      <c r="E166" s="11">
        <v>5</v>
      </c>
    </row>
    <row r="167" ht="19.5" spans="1:5">
      <c r="A167" s="22"/>
      <c r="B167" s="22"/>
      <c r="C167" s="4" t="s">
        <v>168</v>
      </c>
      <c r="D167" s="11" t="s">
        <v>197</v>
      </c>
      <c r="E167" s="12" t="s">
        <v>198</v>
      </c>
    </row>
    <row r="168" ht="19.5" spans="1:5">
      <c r="A168" s="22"/>
      <c r="B168" s="22"/>
      <c r="C168" s="4" t="s">
        <v>171</v>
      </c>
      <c r="D168" s="11"/>
      <c r="E168" s="11"/>
    </row>
    <row r="169" ht="19.5" spans="1:5">
      <c r="A169" s="22"/>
      <c r="B169" s="9"/>
      <c r="C169" s="4" t="s">
        <v>172</v>
      </c>
      <c r="D169" s="11" t="s">
        <v>188</v>
      </c>
      <c r="E169" s="31">
        <v>45291</v>
      </c>
    </row>
    <row r="170" ht="19.5" spans="1:5">
      <c r="A170" s="22"/>
      <c r="B170" s="8" t="s">
        <v>174</v>
      </c>
      <c r="C170" s="4" t="s">
        <v>175</v>
      </c>
      <c r="D170" s="11"/>
      <c r="E170" s="11"/>
    </row>
    <row r="171" ht="21" spans="1:5">
      <c r="A171" s="22"/>
      <c r="B171" s="22"/>
      <c r="C171" s="4" t="s">
        <v>176</v>
      </c>
      <c r="D171" s="11" t="s">
        <v>199</v>
      </c>
      <c r="E171" s="11">
        <v>0</v>
      </c>
    </row>
    <row r="172" ht="19.5" spans="1:5">
      <c r="A172" s="22"/>
      <c r="B172" s="22"/>
      <c r="C172" s="4" t="s">
        <v>178</v>
      </c>
      <c r="D172" s="11"/>
      <c r="E172" s="11"/>
    </row>
    <row r="173" ht="19.5" spans="1:5">
      <c r="A173" s="22"/>
      <c r="B173" s="22"/>
      <c r="C173" s="4" t="s">
        <v>179</v>
      </c>
      <c r="D173" s="11"/>
      <c r="E173" s="11"/>
    </row>
    <row r="174" ht="19.5" spans="1:5">
      <c r="A174" s="9"/>
      <c r="B174" s="9"/>
      <c r="C174" s="4" t="s">
        <v>180</v>
      </c>
      <c r="D174" s="11" t="s">
        <v>193</v>
      </c>
      <c r="E174" s="13">
        <v>0.98</v>
      </c>
    </row>
    <row r="175" ht="25.5" spans="1:5">
      <c r="A175" s="32" t="s">
        <v>182</v>
      </c>
      <c r="B175" s="32"/>
      <c r="C175" s="32"/>
      <c r="D175" s="32"/>
      <c r="E175" s="32"/>
    </row>
    <row r="179" ht="27" spans="1:5">
      <c r="A179" s="1" t="s">
        <v>150</v>
      </c>
      <c r="B179" s="1"/>
      <c r="C179" s="1"/>
      <c r="D179" s="1"/>
      <c r="E179" s="1"/>
    </row>
    <row r="180" spans="1:5">
      <c r="A180" s="2"/>
      <c r="B180" s="2"/>
      <c r="C180" s="2"/>
      <c r="D180" s="2"/>
      <c r="E180" s="3" t="s">
        <v>1</v>
      </c>
    </row>
    <row r="181" ht="19.5" spans="1:5">
      <c r="A181" s="15" t="s">
        <v>130</v>
      </c>
      <c r="B181" s="16"/>
      <c r="C181" s="17"/>
      <c r="D181" s="18" t="s">
        <v>208</v>
      </c>
      <c r="E181" s="19"/>
    </row>
    <row r="182" ht="19.5" spans="1:5">
      <c r="A182" s="15" t="s">
        <v>152</v>
      </c>
      <c r="B182" s="16"/>
      <c r="C182" s="17"/>
      <c r="D182" s="20" t="s">
        <v>133</v>
      </c>
      <c r="E182" s="21"/>
    </row>
    <row r="183" ht="19.5" spans="1:5">
      <c r="A183" s="8" t="s">
        <v>153</v>
      </c>
      <c r="B183" s="15" t="s">
        <v>154</v>
      </c>
      <c r="C183" s="17"/>
      <c r="D183" s="18">
        <v>22.78</v>
      </c>
      <c r="E183" s="19"/>
    </row>
    <row r="184" ht="19.5" spans="1:5">
      <c r="A184" s="22"/>
      <c r="B184" s="15" t="s">
        <v>155</v>
      </c>
      <c r="C184" s="17"/>
      <c r="D184" s="23">
        <v>22.78</v>
      </c>
      <c r="E184" s="24"/>
    </row>
    <row r="185" ht="19.5" spans="1:5">
      <c r="A185" s="9"/>
      <c r="B185" s="15" t="s">
        <v>156</v>
      </c>
      <c r="C185" s="17"/>
      <c r="D185" s="23"/>
      <c r="E185" s="24"/>
    </row>
    <row r="186" spans="1:5">
      <c r="A186" s="8" t="s">
        <v>157</v>
      </c>
      <c r="B186" s="25" t="s">
        <v>195</v>
      </c>
      <c r="C186" s="26"/>
      <c r="D186" s="26"/>
      <c r="E186" s="27"/>
    </row>
    <row r="187" spans="1:5">
      <c r="A187" s="9"/>
      <c r="B187" s="28"/>
      <c r="C187" s="29"/>
      <c r="D187" s="29"/>
      <c r="E187" s="30"/>
    </row>
    <row r="188" ht="19.5" spans="1:5">
      <c r="A188" s="8" t="s">
        <v>159</v>
      </c>
      <c r="B188" s="4" t="s">
        <v>160</v>
      </c>
      <c r="C188" s="4" t="s">
        <v>161</v>
      </c>
      <c r="D188" s="4" t="s">
        <v>162</v>
      </c>
      <c r="E188" s="4" t="s">
        <v>163</v>
      </c>
    </row>
    <row r="189" ht="19.5" spans="1:5">
      <c r="A189" s="22"/>
      <c r="B189" s="8" t="s">
        <v>164</v>
      </c>
      <c r="C189" s="4" t="s">
        <v>165</v>
      </c>
      <c r="D189" s="11" t="s">
        <v>196</v>
      </c>
      <c r="E189" s="11">
        <v>5</v>
      </c>
    </row>
    <row r="190" ht="19.5" spans="1:5">
      <c r="A190" s="22"/>
      <c r="B190" s="22"/>
      <c r="C190" s="4" t="s">
        <v>168</v>
      </c>
      <c r="D190" s="11" t="s">
        <v>197</v>
      </c>
      <c r="E190" s="12" t="s">
        <v>198</v>
      </c>
    </row>
    <row r="191" ht="19.5" spans="1:5">
      <c r="A191" s="22"/>
      <c r="B191" s="22"/>
      <c r="C191" s="4" t="s">
        <v>171</v>
      </c>
      <c r="D191" s="11"/>
      <c r="E191" s="11"/>
    </row>
    <row r="192" ht="19.5" spans="1:5">
      <c r="A192" s="22"/>
      <c r="B192" s="9"/>
      <c r="C192" s="4" t="s">
        <v>172</v>
      </c>
      <c r="D192" s="11" t="s">
        <v>188</v>
      </c>
      <c r="E192" s="31">
        <v>45291</v>
      </c>
    </row>
    <row r="193" ht="19.5" spans="1:5">
      <c r="A193" s="22"/>
      <c r="B193" s="8" t="s">
        <v>174</v>
      </c>
      <c r="C193" s="4" t="s">
        <v>175</v>
      </c>
      <c r="D193" s="11"/>
      <c r="E193" s="11"/>
    </row>
    <row r="194" ht="21" spans="1:5">
      <c r="A194" s="22"/>
      <c r="B194" s="22"/>
      <c r="C194" s="4" t="s">
        <v>176</v>
      </c>
      <c r="D194" s="11" t="s">
        <v>199</v>
      </c>
      <c r="E194" s="11">
        <v>0</v>
      </c>
    </row>
    <row r="195" ht="19.5" spans="1:5">
      <c r="A195" s="22"/>
      <c r="B195" s="22"/>
      <c r="C195" s="4" t="s">
        <v>178</v>
      </c>
      <c r="D195" s="11"/>
      <c r="E195" s="11"/>
    </row>
    <row r="196" ht="19.5" spans="1:5">
      <c r="A196" s="22"/>
      <c r="B196" s="22"/>
      <c r="C196" s="4" t="s">
        <v>179</v>
      </c>
      <c r="D196" s="11"/>
      <c r="E196" s="11"/>
    </row>
    <row r="197" ht="19.5" spans="1:5">
      <c r="A197" s="9"/>
      <c r="B197" s="9"/>
      <c r="C197" s="4" t="s">
        <v>180</v>
      </c>
      <c r="D197" s="11" t="s">
        <v>193</v>
      </c>
      <c r="E197" s="13">
        <v>0.98</v>
      </c>
    </row>
    <row r="198" ht="25.5" spans="1:5">
      <c r="A198" s="32" t="s">
        <v>182</v>
      </c>
      <c r="B198" s="32"/>
      <c r="C198" s="32"/>
      <c r="D198" s="32"/>
      <c r="E198" s="32"/>
    </row>
  </sheetData>
  <mergeCells count="163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23:E23"/>
    <mergeCell ref="A25:C25"/>
    <mergeCell ref="D25:E25"/>
    <mergeCell ref="A26:C26"/>
    <mergeCell ref="D26:E26"/>
    <mergeCell ref="B27:C27"/>
    <mergeCell ref="D27:E27"/>
    <mergeCell ref="B28:C28"/>
    <mergeCell ref="D28:E28"/>
    <mergeCell ref="B29:C29"/>
    <mergeCell ref="D29:E29"/>
    <mergeCell ref="A42:E42"/>
    <mergeCell ref="A45:E45"/>
    <mergeCell ref="A47:C47"/>
    <mergeCell ref="D47:E47"/>
    <mergeCell ref="A48:C48"/>
    <mergeCell ref="D48:E48"/>
    <mergeCell ref="B49:C49"/>
    <mergeCell ref="D49:E49"/>
    <mergeCell ref="B50:C50"/>
    <mergeCell ref="D50:E50"/>
    <mergeCell ref="B51:C51"/>
    <mergeCell ref="D51:E51"/>
    <mergeCell ref="A64:E64"/>
    <mergeCell ref="A67:E67"/>
    <mergeCell ref="A69:C69"/>
    <mergeCell ref="D69:E69"/>
    <mergeCell ref="A70:C70"/>
    <mergeCell ref="D70:E70"/>
    <mergeCell ref="B71:C71"/>
    <mergeCell ref="D71:E71"/>
    <mergeCell ref="B72:C72"/>
    <mergeCell ref="D72:E72"/>
    <mergeCell ref="B73:C73"/>
    <mergeCell ref="D73:E73"/>
    <mergeCell ref="A86:E86"/>
    <mergeCell ref="A89:E89"/>
    <mergeCell ref="A91:C91"/>
    <mergeCell ref="D91:E91"/>
    <mergeCell ref="A92:C92"/>
    <mergeCell ref="D92:E92"/>
    <mergeCell ref="B93:C93"/>
    <mergeCell ref="D93:E93"/>
    <mergeCell ref="B94:C94"/>
    <mergeCell ref="D94:E94"/>
    <mergeCell ref="B95:C95"/>
    <mergeCell ref="D95:E95"/>
    <mergeCell ref="A108:E108"/>
    <mergeCell ref="A112:E112"/>
    <mergeCell ref="A114:C114"/>
    <mergeCell ref="D114:E114"/>
    <mergeCell ref="A115:C115"/>
    <mergeCell ref="D115:E115"/>
    <mergeCell ref="B116:C116"/>
    <mergeCell ref="D116:E116"/>
    <mergeCell ref="B117:C117"/>
    <mergeCell ref="D117:E117"/>
    <mergeCell ref="B118:C118"/>
    <mergeCell ref="D118:E118"/>
    <mergeCell ref="A131:E131"/>
    <mergeCell ref="A135:E135"/>
    <mergeCell ref="A137:C137"/>
    <mergeCell ref="D137:E137"/>
    <mergeCell ref="A138:C138"/>
    <mergeCell ref="D138:E138"/>
    <mergeCell ref="B139:C139"/>
    <mergeCell ref="D139:E139"/>
    <mergeCell ref="B140:C140"/>
    <mergeCell ref="D140:E140"/>
    <mergeCell ref="B141:C141"/>
    <mergeCell ref="D141:E141"/>
    <mergeCell ref="A154:E154"/>
    <mergeCell ref="A156:E156"/>
    <mergeCell ref="A158:C158"/>
    <mergeCell ref="D158:E158"/>
    <mergeCell ref="A159:C159"/>
    <mergeCell ref="D159:E159"/>
    <mergeCell ref="B160:C160"/>
    <mergeCell ref="D160:E160"/>
    <mergeCell ref="B161:C161"/>
    <mergeCell ref="D161:E161"/>
    <mergeCell ref="B162:C162"/>
    <mergeCell ref="D162:E162"/>
    <mergeCell ref="A175:E175"/>
    <mergeCell ref="A179:E179"/>
    <mergeCell ref="A181:C181"/>
    <mergeCell ref="D181:E181"/>
    <mergeCell ref="A182:C182"/>
    <mergeCell ref="D182:E182"/>
    <mergeCell ref="B183:C183"/>
    <mergeCell ref="D183:E183"/>
    <mergeCell ref="B184:C184"/>
    <mergeCell ref="D184:E184"/>
    <mergeCell ref="B185:C185"/>
    <mergeCell ref="D185:E185"/>
    <mergeCell ref="A198:E198"/>
    <mergeCell ref="A5:A7"/>
    <mergeCell ref="A8:A9"/>
    <mergeCell ref="A10:A19"/>
    <mergeCell ref="A27:A29"/>
    <mergeCell ref="A30:A31"/>
    <mergeCell ref="A32:A41"/>
    <mergeCell ref="A49:A51"/>
    <mergeCell ref="A52:A53"/>
    <mergeCell ref="A54:A63"/>
    <mergeCell ref="A71:A73"/>
    <mergeCell ref="A74:A75"/>
    <mergeCell ref="A76:A85"/>
    <mergeCell ref="A93:A95"/>
    <mergeCell ref="A96:A97"/>
    <mergeCell ref="A98:A107"/>
    <mergeCell ref="A116:A118"/>
    <mergeCell ref="A119:A120"/>
    <mergeCell ref="A121:A130"/>
    <mergeCell ref="A139:A141"/>
    <mergeCell ref="A142:A143"/>
    <mergeCell ref="A144:A153"/>
    <mergeCell ref="A160:A162"/>
    <mergeCell ref="A163:A164"/>
    <mergeCell ref="A165:A174"/>
    <mergeCell ref="A183:A185"/>
    <mergeCell ref="A186:A187"/>
    <mergeCell ref="A188:A197"/>
    <mergeCell ref="B11:B14"/>
    <mergeCell ref="B15:B19"/>
    <mergeCell ref="B33:B36"/>
    <mergeCell ref="B37:B41"/>
    <mergeCell ref="B55:B58"/>
    <mergeCell ref="B59:B63"/>
    <mergeCell ref="B77:B80"/>
    <mergeCell ref="B81:B85"/>
    <mergeCell ref="B99:B102"/>
    <mergeCell ref="B103:B107"/>
    <mergeCell ref="B122:B125"/>
    <mergeCell ref="B126:B130"/>
    <mergeCell ref="B145:B148"/>
    <mergeCell ref="B149:B153"/>
    <mergeCell ref="B166:B169"/>
    <mergeCell ref="B170:B174"/>
    <mergeCell ref="B189:B192"/>
    <mergeCell ref="B193:B197"/>
    <mergeCell ref="B8:E9"/>
    <mergeCell ref="B30:E31"/>
    <mergeCell ref="B52:E53"/>
    <mergeCell ref="B74:E75"/>
    <mergeCell ref="B96:E97"/>
    <mergeCell ref="B119:E120"/>
    <mergeCell ref="B142:E143"/>
    <mergeCell ref="B163:E164"/>
    <mergeCell ref="B186:E18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ZHAO</cp:lastModifiedBy>
  <dcterms:created xsi:type="dcterms:W3CDTF">2022-04-19T08:17:00Z</dcterms:created>
  <dcterms:modified xsi:type="dcterms:W3CDTF">2025-04-28T08:09:39Z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