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67" firstSheet="3" activeTab="9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44525"/>
</workbook>
</file>

<file path=xl/sharedStrings.xml><?xml version="1.0" encoding="utf-8"?>
<sst xmlns="http://schemas.openxmlformats.org/spreadsheetml/2006/main" count="312" uniqueCount="193">
  <si>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</si>
  <si>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</si>
  <si>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</si>
  <si>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</si>
  <si>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</si>
  <si>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</si>
  <si>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</si>
  <si>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</si>
  <si>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</si>
  <si>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一、一般公共服务</t>
  </si>
  <si>
    <t>一般公共预算拨款收入</t>
  </si>
  <si>
    <r>
      <rPr>
        <sz val="10"/>
        <color theme="1"/>
        <rFont val="宋体"/>
        <charset val="134"/>
      </rPr>
      <t>二、</t>
    </r>
    <r>
      <rPr>
        <sz val="10"/>
        <color rgb="FF000000"/>
        <rFont val="宋体"/>
        <charset val="134"/>
      </rPr>
      <t>外交支出</t>
    </r>
  </si>
  <si>
    <t>政府性基金预算拨款收入</t>
  </si>
  <si>
    <t>三、国防支出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</si>
  <si>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</si>
  <si>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</si>
  <si>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</si>
  <si>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</si>
  <si>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</si>
  <si>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</si>
  <si>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</si>
  <si>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</si>
  <si>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</si>
  <si>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</si>
  <si>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</si>
  <si>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</si>
  <si>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</si>
  <si>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</si>
  <si>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</si>
  <si>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</si>
  <si>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</si>
  <si>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</si>
  <si>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</si>
  <si>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</si>
  <si>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</si>
  <si>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</si>
  <si>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</si>
  <si>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</si>
  <si>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</si>
  <si>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</si>
  <si>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</si>
  <si>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</si>
  <si>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</si>
  <si>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</si>
  <si>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</si>
  <si>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吉林长白边境经济合作区管理委员会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</si>
  <si>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</si>
  <si>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</si>
  <si>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</si>
  <si>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</si>
  <si>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</si>
  <si>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</si>
  <si>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</si>
  <si>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</si>
  <si>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</si>
  <si>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一、一般公共服务支出</t>
  </si>
  <si>
    <t>政府办公厅（室）及相关机构事务</t>
  </si>
  <si>
    <t>行政运行</t>
  </si>
  <si>
    <t>二、社会保障和就业支出</t>
  </si>
  <si>
    <t>行政事业单位养老支出</t>
  </si>
  <si>
    <t>机关事业单位基本养老保险缴费支出</t>
  </si>
  <si>
    <t>三、卫生健康支出</t>
  </si>
  <si>
    <t>行政事业单位医疗</t>
  </si>
  <si>
    <t>行政单位医疗</t>
  </si>
  <si>
    <t>城乡社区支出</t>
  </si>
  <si>
    <t>城乡社区公共设施</t>
  </si>
  <si>
    <t>小城镇基础设施建设</t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</si>
  <si>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</si>
  <si>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</si>
  <si>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</si>
  <si>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</si>
  <si>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</si>
  <si>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</si>
  <si>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r>
      <rPr>
        <sz val="10"/>
        <color rgb="FF000000"/>
        <rFont val="Times New Roman"/>
        <charset val="134"/>
      </rPr>
      <t>二、</t>
    </r>
    <r>
      <rPr>
        <sz val="10"/>
        <color rgb="FF000000"/>
        <rFont val="宋体"/>
        <charset val="134"/>
      </rPr>
      <t>外交支出</t>
    </r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</si>
  <si>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</si>
  <si>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</si>
  <si>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</si>
  <si>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</si>
  <si>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</si>
  <si>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</si>
  <si>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</si>
  <si>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</si>
  <si>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</si>
  <si>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</si>
  <si>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</si>
  <si>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</si>
  <si>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</si>
  <si>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</si>
  <si>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>四、城乡社区支出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</si>
  <si>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</si>
  <si>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</si>
  <si>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</si>
  <si>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</si>
  <si>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</si>
  <si>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</si>
  <si>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津贴补贴</t>
  </si>
  <si>
    <t>奖金</t>
  </si>
  <si>
    <t>绩效工资</t>
  </si>
  <si>
    <t>机关事业单位机关养老保险缴费</t>
  </si>
  <si>
    <t>职工基本医疗保险缴费</t>
  </si>
  <si>
    <t>其他社会保障缴费</t>
  </si>
  <si>
    <t>住房公积金</t>
  </si>
  <si>
    <t>其他工资福利支出</t>
  </si>
  <si>
    <t>二、商品和服务支出</t>
  </si>
  <si>
    <t>办公费</t>
  </si>
  <si>
    <t>水费</t>
  </si>
  <si>
    <t>电费</t>
  </si>
  <si>
    <t>邮电费</t>
  </si>
  <si>
    <t>差旅费</t>
  </si>
  <si>
    <t>因公出国（境）费用</t>
  </si>
  <si>
    <t>维修（护）费</t>
  </si>
  <si>
    <t>培训费</t>
  </si>
  <si>
    <t>公务接待费</t>
  </si>
  <si>
    <t>劳务费</t>
  </si>
  <si>
    <t>工会经费</t>
  </si>
  <si>
    <t>公务用车运行维护费</t>
  </si>
  <si>
    <t>其他交通费用</t>
  </si>
  <si>
    <t>三、对个人和家庭的补助</t>
  </si>
  <si>
    <t>退休费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</si>
  <si>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</si>
  <si>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</si>
  <si>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</si>
  <si>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</si>
  <si>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</si>
  <si>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</si>
  <si>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</si>
  <si>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</si>
  <si>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</si>
  <si>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</si>
  <si>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1、“2025年预算数”的单位范围包括部门本级及所属0个预算单位。   
  2、“2025年预算数”的实有人员25人，其中：在职人员25人，离退休人员0人。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</si>
  <si>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</si>
  <si>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</si>
  <si>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</si>
  <si>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</si>
  <si>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</si>
  <si>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</si>
  <si>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</si>
  <si>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</si>
  <si>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</si>
  <si>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经常性项目</t>
  </si>
  <si>
    <t>苏园运行经费</t>
  </si>
  <si>
    <t>吉林省苏园贸易发展有限公司管理费</t>
  </si>
  <si>
    <t>边合区项目费用</t>
  </si>
  <si>
    <t>长白边合区核心区路灯电费</t>
  </si>
  <si>
    <t>一次性项目</t>
  </si>
  <si>
    <t>吉林长白边境经济合作区2024-2026年度土地集约利用监测评价工作</t>
  </si>
  <si>
    <t>吉林省长白中朝互市贸易区交易市场基础设施建设项目</t>
  </si>
  <si>
    <t>长白经济开发区基础设施建设项目监理费</t>
  </si>
  <si>
    <t>长白对朝经济合作创业产业园区综合楼、宿舍楼供热费用（低温运行）</t>
  </si>
  <si>
    <t>申请拨付环境整治相关费用</t>
  </si>
  <si>
    <t>吉林长白边境经济合作区突发环境事件应急预案、长白边境经济合作区水环境风险防控体系论证报告</t>
  </si>
  <si>
    <t>交易市场楼北侧院内二次网（管道工程单线91米）</t>
  </si>
  <si>
    <t>拆除赵贤通大库费用及补偿款</t>
  </si>
  <si>
    <t>长白县互市贸易区冷链物流仓储中心建设项目办事大厅改造及（设备采购）费</t>
  </si>
  <si>
    <t>长白县互市贸易区冷链物流仓储中心建设项目海关用房改造及（设备采购）费</t>
  </si>
  <si>
    <t>吉林长白边境经济合作区口岸国际商贸智慧云仓基础设施建设项目</t>
  </si>
  <si>
    <t>边合区税金</t>
  </si>
  <si>
    <t>长白朝鲜族自治县聚鑫基础设施维护有限公司土地出让金</t>
  </si>
  <si>
    <t>2020年至2024年12月末契税及滞纳金</t>
  </si>
  <si>
    <r>
      <rPr>
        <sz val="10"/>
        <color theme="1"/>
        <rFont val="Calibri"/>
        <charset val="134"/>
      </rPr>
      <t>2025</t>
    </r>
    <r>
      <rPr>
        <sz val="10"/>
        <color theme="1"/>
        <rFont val="宋体"/>
        <charset val="134"/>
      </rPr>
      <t>年残疾人保障金</t>
    </r>
  </si>
  <si>
    <t>相关税金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</si>
  <si>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</si>
  <si>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</si>
  <si>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</si>
  <si>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</si>
  <si>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</si>
  <si>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</si>
  <si>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</si>
  <si>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</si>
  <si>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</si>
  <si>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1、保障重大项目前期费、工程款及验收相关手续费用等。2、按税务部门要求及时缴纳各项税费。3、保障人员的工资、医保、取暖费、增补工资等应享有的权益，有效提升工作效率。                                                                                                                                                                                                                                                           4、根据社保局出具的缴费通知单进行缴费，保障人员应享有的社保权益。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</si>
  <si>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</si>
  <si>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</si>
  <si>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</si>
  <si>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</si>
  <si>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</si>
  <si>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</si>
  <si>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</si>
  <si>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拨付单位数量</t>
  </si>
  <si>
    <t>质量指标</t>
  </si>
  <si>
    <t>资金拨付准确</t>
  </si>
  <si>
    <t>成本指标</t>
  </si>
  <si>
    <t>拨付金额</t>
  </si>
  <si>
    <t>时效指标</t>
  </si>
  <si>
    <t>付款及时率</t>
  </si>
  <si>
    <t>效果指标</t>
  </si>
  <si>
    <t>经济效益指标</t>
  </si>
  <si>
    <t>社会效益指标</t>
  </si>
  <si>
    <t>生态效益指标</t>
  </si>
  <si>
    <t>可持续影响指标</t>
  </si>
  <si>
    <t>满意度指标</t>
  </si>
  <si>
    <t>对项目满意度</t>
  </si>
  <si>
    <t>注：只填列一级项目支出绩效目标。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</si>
</sst>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2"/>
      <color rgb="FF000000"/>
      <name val="华文细黑"/>
      <charset val="134"/>
    </font>
    <font>
      <sz val="1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rgb="FF000000"/>
      <name val="Times New Roman"/>
      <charset val="134"/>
    </font>
    <font>
      <sz val="10"/>
      <color theme="1"/>
      <name val="Calibri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2"/>
      <color rgb="FF000000"/>
      <name val="宋体"/>
      <charset val="134"/>
    </font>
    <font>
      <sz val="10"/>
      <color theme="1"/>
      <name val="华文细黑"/>
      <charset val="134"/>
    </font>
    <font>
      <sz val="9"/>
      <color rgb="FF000000"/>
      <name val="宋体"/>
      <charset val="134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7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9" fillId="10" borderId="15" applyNumberFormat="0" applyAlignment="0" applyProtection="0">
      <alignment vertical="center"/>
    </xf>
    <xf numFmtId="0" fontId="34" fillId="10" borderId="11" applyNumberFormat="0" applyAlignment="0" applyProtection="0">
      <alignment vertical="center"/>
    </xf>
    <xf numFmtId="0" fontId="44" fillId="35" borderId="17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3" fontId="11" fillId="4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8" fillId="0" borderId="0" xfId="0" applyFont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righ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43" fontId="19" fillId="3" borderId="1" xfId="0" applyNumberFormat="1" applyFont="1" applyFill="1" applyBorder="1" applyAlignment="1">
      <alignment horizontal="center" vertical="center" wrapText="1"/>
    </xf>
    <xf numFmtId="43" fontId="21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justify" vertical="center" wrapText="1" indent="2"/>
    </xf>
    <xf numFmtId="0" fontId="11" fillId="0" borderId="1" xfId="0" applyFont="1" applyBorder="1" applyAlignment="1">
      <alignment horizontal="left" vertical="center" wrapText="1" indent="2"/>
    </xf>
    <xf numFmtId="43" fontId="22" fillId="4" borderId="1" xfId="0" applyNumberFormat="1" applyFont="1" applyFill="1" applyBorder="1" applyAlignment="1">
      <alignment horizontal="center" vertical="center" wrapText="1"/>
    </xf>
    <xf numFmtId="43" fontId="23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2"/>
    </xf>
    <xf numFmtId="43" fontId="21" fillId="4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 indent="2"/>
    </xf>
    <xf numFmtId="0" fontId="11" fillId="3" borderId="1" xfId="0" applyFont="1" applyFill="1" applyBorder="1" applyAlignment="1">
      <alignment horizontal="center" vertical="center" wrapText="1" indent="2"/>
    </xf>
    <xf numFmtId="0" fontId="24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  <xf numFmtId="43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 indent="2"/>
    </xf>
    <xf numFmtId="0" fontId="1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3" fontId="19" fillId="3" borderId="1" xfId="0" applyNumberFormat="1" applyFont="1" applyFill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3" fontId="11" fillId="3" borderId="9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G7" sqref="G7"/>
    </sheetView>
  </sheetViews>
  <sheetFormatPr defaultColWidth="9" defaultRowHeight="13.5" outlineLevelCol="7"/>
  <cols>
    <col min="1" max="1" width="15.625" customWidth="1"/>
    <col min="2" max="2" width="11.5" customWidth="1"/>
    <col min="3" max="3" width="10.875"/>
    <col min="5" max="5" width="15.625" customWidth="1"/>
    <col min="6" max="6" width="10.5" customWidth="1"/>
    <col min="7" max="7" width="10.875" customWidth="1"/>
  </cols>
  <sheetData>
    <row r="1" ht="28.5" customHeight="1" spans="1:8">
      <c r="A1" s="14" t="s">
        <v>0</v>
      </c>
      <c r="B1" s="40"/>
      <c r="C1" s="40"/>
      <c r="D1" s="40"/>
      <c r="E1" s="40"/>
      <c r="F1" s="40"/>
      <c r="G1" s="40"/>
      <c r="H1" s="40"/>
    </row>
    <row r="2" ht="15" customHeight="1" spans="1:8">
      <c r="A2" s="106"/>
      <c r="B2" s="106"/>
      <c r="C2" s="106"/>
      <c r="D2" s="106"/>
      <c r="E2" s="106"/>
      <c r="F2" s="106"/>
      <c r="G2" s="106" t="s">
        <v>1</v>
      </c>
      <c r="H2" s="106"/>
    </row>
    <row r="3" ht="28.9" customHeight="1" spans="1:8">
      <c r="A3" s="73" t="s">
        <v>2</v>
      </c>
      <c r="B3" s="73"/>
      <c r="C3" s="73"/>
      <c r="D3" s="73"/>
      <c r="E3" s="18" t="s">
        <v>3</v>
      </c>
      <c r="F3" s="18"/>
      <c r="G3" s="18"/>
      <c r="H3" s="18"/>
    </row>
    <row r="4" ht="37.5" customHeight="1" spans="1:8">
      <c r="A4" s="73" t="s">
        <v>4</v>
      </c>
      <c r="B4" s="18" t="s">
        <v>5</v>
      </c>
      <c r="C4" s="18" t="s">
        <v>6</v>
      </c>
      <c r="D4" s="18" t="s">
        <v>7</v>
      </c>
      <c r="E4" s="73" t="s">
        <v>4</v>
      </c>
      <c r="F4" s="18" t="s">
        <v>5</v>
      </c>
      <c r="G4" s="107" t="s">
        <v>6</v>
      </c>
      <c r="H4" s="18" t="s">
        <v>7</v>
      </c>
    </row>
    <row r="5" ht="25.5" customHeight="1" spans="1:8">
      <c r="A5" s="18" t="s">
        <v>8</v>
      </c>
      <c r="B5" s="51">
        <f>SUM(C5:D5)</f>
        <v>1764.32</v>
      </c>
      <c r="C5" s="94">
        <f>SUM(C6:C8)</f>
        <v>1764.32</v>
      </c>
      <c r="D5" s="94">
        <f>SUM(D6:D8)</f>
        <v>0</v>
      </c>
      <c r="E5" s="18" t="s">
        <v>9</v>
      </c>
      <c r="F5" s="51">
        <f>SUM(G5:H5)</f>
        <v>1764.32</v>
      </c>
      <c r="G5" s="94">
        <v>1764.32</v>
      </c>
      <c r="H5" s="94"/>
    </row>
    <row r="6" ht="25.5" customHeight="1" spans="1:8">
      <c r="A6" s="18" t="s">
        <v>10</v>
      </c>
      <c r="B6" s="51">
        <f t="shared" ref="B6:B19" si="0">SUM(C6:D6)</f>
        <v>1764.32</v>
      </c>
      <c r="C6" s="94">
        <v>1764.32</v>
      </c>
      <c r="D6" s="94">
        <v>0</v>
      </c>
      <c r="E6" s="18" t="s">
        <v>11</v>
      </c>
      <c r="F6" s="51">
        <f t="shared" ref="F6:F15" si="1">SUM(G6:H6)</f>
        <v>0</v>
      </c>
      <c r="G6" s="94"/>
      <c r="H6" s="94"/>
    </row>
    <row r="7" ht="37.5" customHeight="1" spans="1:8">
      <c r="A7" s="18" t="s">
        <v>12</v>
      </c>
      <c r="B7" s="51">
        <f t="shared" si="0"/>
        <v>0</v>
      </c>
      <c r="C7" s="94"/>
      <c r="D7" s="94"/>
      <c r="E7" s="18" t="s">
        <v>13</v>
      </c>
      <c r="F7" s="51">
        <f t="shared" si="1"/>
        <v>0</v>
      </c>
      <c r="G7" s="94"/>
      <c r="H7" s="94"/>
    </row>
    <row r="8" ht="37.5" customHeight="1" spans="1:8">
      <c r="A8" s="18" t="s">
        <v>14</v>
      </c>
      <c r="B8" s="51">
        <f t="shared" si="0"/>
        <v>0</v>
      </c>
      <c r="C8" s="94"/>
      <c r="D8" s="94"/>
      <c r="E8" s="18" t="s">
        <v>15</v>
      </c>
      <c r="F8" s="51">
        <f t="shared" si="1"/>
        <v>0</v>
      </c>
      <c r="G8" s="94"/>
      <c r="H8" s="94"/>
    </row>
    <row r="9" ht="37.5" customHeight="1" spans="1:8">
      <c r="A9" s="90" t="s">
        <v>16</v>
      </c>
      <c r="B9" s="51">
        <f t="shared" si="0"/>
        <v>0</v>
      </c>
      <c r="C9" s="94"/>
      <c r="D9" s="94"/>
      <c r="E9" s="90"/>
      <c r="F9" s="51">
        <f t="shared" si="1"/>
        <v>0</v>
      </c>
      <c r="G9" s="94"/>
      <c r="H9" s="94"/>
    </row>
    <row r="10" ht="25.5" customHeight="1" spans="1:8">
      <c r="A10" s="90" t="s">
        <v>17</v>
      </c>
      <c r="B10" s="51">
        <f t="shared" si="0"/>
        <v>0</v>
      </c>
      <c r="C10" s="94">
        <f>SUM(C11:C15)</f>
        <v>0</v>
      </c>
      <c r="D10" s="94">
        <f>SUM(D11:D15)</f>
        <v>0</v>
      </c>
      <c r="E10" s="90"/>
      <c r="F10" s="51">
        <f t="shared" si="1"/>
        <v>0</v>
      </c>
      <c r="G10" s="94"/>
      <c r="H10" s="94"/>
    </row>
    <row r="11" ht="27" customHeight="1" spans="1:8">
      <c r="A11" s="18" t="s">
        <v>18</v>
      </c>
      <c r="B11" s="51">
        <f t="shared" si="0"/>
        <v>0</v>
      </c>
      <c r="C11" s="94"/>
      <c r="D11" s="94"/>
      <c r="E11" s="18"/>
      <c r="F11" s="51">
        <f t="shared" si="1"/>
        <v>0</v>
      </c>
      <c r="G11" s="94"/>
      <c r="H11" s="94"/>
    </row>
    <row r="12" ht="25.5" customHeight="1" spans="1:8">
      <c r="A12" s="18" t="s">
        <v>19</v>
      </c>
      <c r="B12" s="51">
        <f t="shared" si="0"/>
        <v>0</v>
      </c>
      <c r="C12" s="94"/>
      <c r="D12" s="94"/>
      <c r="E12" s="18"/>
      <c r="F12" s="51">
        <f t="shared" si="1"/>
        <v>0</v>
      </c>
      <c r="G12" s="94"/>
      <c r="H12" s="94"/>
    </row>
    <row r="13" ht="25.5" customHeight="1" spans="1:8">
      <c r="A13" s="18" t="s">
        <v>20</v>
      </c>
      <c r="B13" s="51">
        <f t="shared" si="0"/>
        <v>0</v>
      </c>
      <c r="C13" s="94"/>
      <c r="D13" s="94"/>
      <c r="E13" s="18"/>
      <c r="F13" s="51">
        <f t="shared" si="1"/>
        <v>0</v>
      </c>
      <c r="G13" s="94"/>
      <c r="H13" s="94"/>
    </row>
    <row r="14" ht="25.5" customHeight="1" spans="1:8">
      <c r="A14" s="18" t="s">
        <v>21</v>
      </c>
      <c r="B14" s="51">
        <f t="shared" si="0"/>
        <v>0</v>
      </c>
      <c r="C14" s="94"/>
      <c r="D14" s="94"/>
      <c r="E14" s="18"/>
      <c r="F14" s="51">
        <f t="shared" si="1"/>
        <v>0</v>
      </c>
      <c r="G14" s="94"/>
      <c r="H14" s="94"/>
    </row>
    <row r="15" ht="19.9" customHeight="1" spans="1:8">
      <c r="A15" s="18" t="s">
        <v>22</v>
      </c>
      <c r="B15" s="51">
        <f t="shared" si="0"/>
        <v>0</v>
      </c>
      <c r="C15" s="108"/>
      <c r="D15" s="108"/>
      <c r="E15" s="18"/>
      <c r="F15" s="51">
        <f t="shared" si="1"/>
        <v>0</v>
      </c>
      <c r="G15" s="108"/>
      <c r="H15" s="108"/>
    </row>
    <row r="16" ht="25.5" customHeight="1" spans="1:8">
      <c r="A16" s="109" t="s">
        <v>23</v>
      </c>
      <c r="B16" s="51">
        <f t="shared" si="0"/>
        <v>1764.32</v>
      </c>
      <c r="C16" s="51">
        <f>C5+C9+C10</f>
        <v>1764.32</v>
      </c>
      <c r="D16" s="51">
        <f>D5+D9+D10</f>
        <v>0</v>
      </c>
      <c r="E16" s="109" t="s">
        <v>24</v>
      </c>
      <c r="F16" s="51">
        <f>SUM(F5:F15)</f>
        <v>1764.32</v>
      </c>
      <c r="G16" s="51">
        <f>SUM(G5:G15)</f>
        <v>1764.32</v>
      </c>
      <c r="H16" s="51">
        <f>SUM(H5:H15)</f>
        <v>0</v>
      </c>
    </row>
    <row r="17" ht="25.5" customHeight="1" spans="1:8">
      <c r="A17" s="18" t="s">
        <v>25</v>
      </c>
      <c r="B17" s="51">
        <f t="shared" si="0"/>
        <v>0</v>
      </c>
      <c r="C17" s="94"/>
      <c r="D17" s="94"/>
      <c r="E17" s="18" t="s">
        <v>26</v>
      </c>
      <c r="F17" s="51">
        <f>SUM(G17:H17)</f>
        <v>0</v>
      </c>
      <c r="G17" s="94"/>
      <c r="H17" s="94"/>
    </row>
    <row r="18" ht="25.5" customHeight="1" spans="1:8">
      <c r="A18" s="18" t="s">
        <v>27</v>
      </c>
      <c r="B18" s="51">
        <f t="shared" si="0"/>
        <v>0</v>
      </c>
      <c r="C18" s="94"/>
      <c r="D18" s="94"/>
      <c r="E18" s="18"/>
      <c r="F18" s="51">
        <f>SUM(G18:H18)</f>
        <v>0</v>
      </c>
      <c r="G18" s="94"/>
      <c r="H18" s="94"/>
    </row>
    <row r="19" ht="33" customHeight="1" spans="1:8">
      <c r="A19" s="109" t="s">
        <v>28</v>
      </c>
      <c r="B19" s="51">
        <f t="shared" si="0"/>
        <v>1764.32</v>
      </c>
      <c r="C19" s="51">
        <f>SUM(C16:C18)</f>
        <v>1764.32</v>
      </c>
      <c r="D19" s="51">
        <f>SUM(D16:D18)</f>
        <v>0</v>
      </c>
      <c r="E19" s="109" t="s">
        <v>29</v>
      </c>
      <c r="F19" s="51">
        <f>SUM(F16:F18)</f>
        <v>1764.32</v>
      </c>
      <c r="G19" s="51">
        <f>SUM(G16:G18)</f>
        <v>1764.32</v>
      </c>
      <c r="H19" s="51">
        <f>SUM(H16:H18)</f>
        <v>0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H18" sqref="H18"/>
    </sheetView>
  </sheetViews>
  <sheetFormatPr defaultColWidth="9" defaultRowHeight="13.5"/>
  <cols>
    <col min="1" max="1" width="12.625" customWidth="1"/>
    <col min="2" max="2" width="12.75" customWidth="1"/>
    <col min="3" max="3" width="12.125" customWidth="1"/>
    <col min="4" max="4" width="16.5" customWidth="1"/>
    <col min="6" max="8" width="15" customWidth="1"/>
  </cols>
  <sheetData>
    <row r="1" ht="28.5" customHeight="1" spans="1:9">
      <c r="A1" s="14" t="s">
        <v>132</v>
      </c>
      <c r="B1" s="14"/>
      <c r="C1" s="14"/>
      <c r="D1" s="14"/>
      <c r="E1" s="14"/>
      <c r="F1" s="14"/>
      <c r="G1" s="14"/>
      <c r="H1" s="14"/>
      <c r="I1" s="14"/>
    </row>
    <row r="2" spans="1:9">
      <c r="A2" s="14"/>
      <c r="B2" s="14"/>
      <c r="C2" s="14"/>
      <c r="D2" s="14"/>
      <c r="E2" s="14"/>
      <c r="F2" s="14"/>
      <c r="G2" s="14"/>
      <c r="H2" s="14"/>
      <c r="I2" s="14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5" t="s">
        <v>133</v>
      </c>
      <c r="B4" s="16" t="s">
        <v>134</v>
      </c>
      <c r="C4" s="16"/>
      <c r="D4" s="15" t="s">
        <v>135</v>
      </c>
      <c r="E4" s="15" t="s">
        <v>46</v>
      </c>
      <c r="F4" s="16" t="s">
        <v>136</v>
      </c>
      <c r="G4" s="16"/>
      <c r="H4" s="16"/>
      <c r="I4" s="15" t="s">
        <v>122</v>
      </c>
    </row>
    <row r="5" ht="46.15" customHeight="1" spans="1:9">
      <c r="A5" s="17"/>
      <c r="B5" s="16" t="s">
        <v>137</v>
      </c>
      <c r="C5" s="16" t="s">
        <v>138</v>
      </c>
      <c r="D5" s="17"/>
      <c r="E5" s="17"/>
      <c r="F5" s="16" t="s">
        <v>35</v>
      </c>
      <c r="G5" s="16" t="s">
        <v>36</v>
      </c>
      <c r="H5" s="16" t="s">
        <v>37</v>
      </c>
      <c r="I5" s="17"/>
    </row>
    <row r="6" ht="36" customHeight="1" spans="1:9">
      <c r="A6" s="18" t="s">
        <v>139</v>
      </c>
      <c r="B6" s="18" t="s">
        <v>140</v>
      </c>
      <c r="C6" s="19" t="s">
        <v>141</v>
      </c>
      <c r="D6" s="18" t="s">
        <v>45</v>
      </c>
      <c r="E6" s="20">
        <f>SUM(F6:H6)</f>
        <v>28</v>
      </c>
      <c r="F6" s="21">
        <v>28</v>
      </c>
      <c r="G6" s="21"/>
      <c r="H6" s="21"/>
      <c r="I6" s="18"/>
    </row>
    <row r="7" ht="31" customHeight="1" spans="1:9">
      <c r="A7" s="18" t="s">
        <v>139</v>
      </c>
      <c r="B7" s="18" t="s">
        <v>142</v>
      </c>
      <c r="C7" s="22" t="s">
        <v>143</v>
      </c>
      <c r="D7" s="18" t="s">
        <v>45</v>
      </c>
      <c r="E7" s="20">
        <f t="shared" ref="E7:E23" si="0">SUM(F7:H7)</f>
        <v>3.5</v>
      </c>
      <c r="F7" s="21">
        <v>3.5</v>
      </c>
      <c r="G7" s="21"/>
      <c r="H7" s="21"/>
      <c r="I7" s="18"/>
    </row>
    <row r="8" ht="66" customHeight="1" spans="1:9">
      <c r="A8" s="18" t="s">
        <v>144</v>
      </c>
      <c r="B8" s="23" t="s">
        <v>142</v>
      </c>
      <c r="C8" s="24" t="s">
        <v>145</v>
      </c>
      <c r="D8" s="18" t="s">
        <v>45</v>
      </c>
      <c r="E8" s="20">
        <f t="shared" si="0"/>
        <v>26</v>
      </c>
      <c r="F8" s="21">
        <v>26</v>
      </c>
      <c r="G8" s="21"/>
      <c r="H8" s="21"/>
      <c r="I8" s="18"/>
    </row>
    <row r="9" ht="51" customHeight="1" spans="1:9">
      <c r="A9" s="21" t="s">
        <v>144</v>
      </c>
      <c r="B9" s="25"/>
      <c r="C9" s="24" t="s">
        <v>146</v>
      </c>
      <c r="D9" s="18" t="s">
        <v>45</v>
      </c>
      <c r="E9" s="20">
        <f t="shared" si="0"/>
        <v>9.7</v>
      </c>
      <c r="F9" s="21">
        <v>9.7</v>
      </c>
      <c r="G9" s="21"/>
      <c r="H9" s="21"/>
      <c r="I9" s="18"/>
    </row>
    <row r="10" ht="43" customHeight="1" spans="1:10">
      <c r="A10" s="21" t="s">
        <v>144</v>
      </c>
      <c r="B10" s="25"/>
      <c r="C10" s="24" t="s">
        <v>147</v>
      </c>
      <c r="D10" s="18" t="s">
        <v>45</v>
      </c>
      <c r="E10" s="20">
        <f t="shared" si="0"/>
        <v>10</v>
      </c>
      <c r="F10" s="21">
        <v>10</v>
      </c>
      <c r="G10" s="21"/>
      <c r="H10" s="21"/>
      <c r="I10" s="18"/>
      <c r="J10" s="30"/>
    </row>
    <row r="11" ht="66" customHeight="1" spans="1:9">
      <c r="A11" s="21" t="s">
        <v>144</v>
      </c>
      <c r="B11" s="25"/>
      <c r="C11" s="24" t="s">
        <v>148</v>
      </c>
      <c r="D11" s="18" t="s">
        <v>45</v>
      </c>
      <c r="E11" s="20">
        <f t="shared" si="0"/>
        <v>70</v>
      </c>
      <c r="F11" s="21">
        <v>70</v>
      </c>
      <c r="G11" s="21"/>
      <c r="H11" s="21"/>
      <c r="I11" s="18"/>
    </row>
    <row r="12" ht="67" customHeight="1" spans="1:9">
      <c r="A12" s="21" t="s">
        <v>144</v>
      </c>
      <c r="B12" s="25"/>
      <c r="C12" s="24" t="s">
        <v>149</v>
      </c>
      <c r="D12" s="18" t="s">
        <v>45</v>
      </c>
      <c r="E12" s="20">
        <f t="shared" si="0"/>
        <v>156.7</v>
      </c>
      <c r="F12" s="21">
        <v>156.7</v>
      </c>
      <c r="G12" s="21"/>
      <c r="H12" s="21"/>
      <c r="I12" s="21"/>
    </row>
    <row r="13" ht="87" customHeight="1" spans="1:9">
      <c r="A13" s="21" t="s">
        <v>144</v>
      </c>
      <c r="B13" s="25"/>
      <c r="C13" s="24" t="s">
        <v>150</v>
      </c>
      <c r="D13" s="18" t="s">
        <v>45</v>
      </c>
      <c r="E13" s="20">
        <f t="shared" si="0"/>
        <v>8</v>
      </c>
      <c r="F13" s="21">
        <v>8</v>
      </c>
      <c r="G13" s="21"/>
      <c r="H13" s="21"/>
      <c r="I13" s="21"/>
    </row>
    <row r="14" ht="48" customHeight="1" spans="1:9">
      <c r="A14" s="21" t="s">
        <v>144</v>
      </c>
      <c r="B14" s="25"/>
      <c r="C14" s="26" t="s">
        <v>151</v>
      </c>
      <c r="D14" s="18" t="s">
        <v>45</v>
      </c>
      <c r="E14" s="20">
        <f t="shared" si="0"/>
        <v>23.282</v>
      </c>
      <c r="F14" s="21">
        <v>23.282</v>
      </c>
      <c r="G14" s="21"/>
      <c r="H14" s="21"/>
      <c r="I14" s="21"/>
    </row>
    <row r="15" ht="29" customHeight="1" spans="1:9">
      <c r="A15" s="21" t="s">
        <v>144</v>
      </c>
      <c r="B15" s="25"/>
      <c r="C15" s="26" t="s">
        <v>152</v>
      </c>
      <c r="D15" s="18" t="s">
        <v>45</v>
      </c>
      <c r="E15" s="20">
        <f t="shared" si="0"/>
        <v>92</v>
      </c>
      <c r="F15" s="21">
        <v>92</v>
      </c>
      <c r="G15" s="21"/>
      <c r="H15" s="21"/>
      <c r="I15" s="21"/>
    </row>
    <row r="16" ht="69" customHeight="1" spans="1:9">
      <c r="A16" s="21" t="s">
        <v>144</v>
      </c>
      <c r="B16" s="25"/>
      <c r="C16" s="26" t="s">
        <v>153</v>
      </c>
      <c r="D16" s="18" t="s">
        <v>45</v>
      </c>
      <c r="E16" s="20">
        <f t="shared" si="0"/>
        <v>15.6255</v>
      </c>
      <c r="F16" s="21">
        <v>15.6255</v>
      </c>
      <c r="G16" s="21"/>
      <c r="H16" s="21"/>
      <c r="I16" s="21"/>
    </row>
    <row r="17" ht="66" customHeight="1" spans="1:9">
      <c r="A17" s="21" t="s">
        <v>144</v>
      </c>
      <c r="B17" s="25"/>
      <c r="C17" s="26" t="s">
        <v>154</v>
      </c>
      <c r="D17" s="18" t="s">
        <v>45</v>
      </c>
      <c r="E17" s="20">
        <f t="shared" si="0"/>
        <v>77</v>
      </c>
      <c r="F17" s="21">
        <v>77</v>
      </c>
      <c r="G17" s="21"/>
      <c r="H17" s="21"/>
      <c r="I17" s="21"/>
    </row>
    <row r="18" ht="66" customHeight="1" spans="1:9">
      <c r="A18" s="21" t="s">
        <v>144</v>
      </c>
      <c r="B18" s="25"/>
      <c r="C18" s="26" t="s">
        <v>155</v>
      </c>
      <c r="D18" s="18" t="s">
        <v>45</v>
      </c>
      <c r="E18" s="20">
        <f t="shared" si="0"/>
        <v>500</v>
      </c>
      <c r="F18" s="21">
        <v>500</v>
      </c>
      <c r="G18" s="21"/>
      <c r="H18" s="21"/>
      <c r="I18" s="21"/>
    </row>
    <row r="19" ht="48" customHeight="1" spans="1:9">
      <c r="A19" s="21" t="s">
        <v>144</v>
      </c>
      <c r="B19" s="27"/>
      <c r="C19" s="26" t="s">
        <v>149</v>
      </c>
      <c r="D19" s="18" t="s">
        <v>45</v>
      </c>
      <c r="E19" s="20">
        <f t="shared" si="0"/>
        <v>1.5</v>
      </c>
      <c r="F19" s="21">
        <v>1.5</v>
      </c>
      <c r="G19" s="21"/>
      <c r="H19" s="21"/>
      <c r="I19" s="21"/>
    </row>
    <row r="20" ht="48" customHeight="1" spans="1:9">
      <c r="A20" s="18" t="s">
        <v>139</v>
      </c>
      <c r="B20" s="28" t="s">
        <v>156</v>
      </c>
      <c r="C20" s="24" t="s">
        <v>157</v>
      </c>
      <c r="D20" s="18" t="s">
        <v>45</v>
      </c>
      <c r="E20" s="20">
        <f t="shared" si="0"/>
        <v>161.568</v>
      </c>
      <c r="F20" s="21">
        <v>161.568</v>
      </c>
      <c r="G20" s="21"/>
      <c r="H20" s="21"/>
      <c r="I20" s="21"/>
    </row>
    <row r="21" ht="47" customHeight="1" spans="1:9">
      <c r="A21" s="18" t="s">
        <v>139</v>
      </c>
      <c r="B21" s="27"/>
      <c r="C21" s="24" t="s">
        <v>158</v>
      </c>
      <c r="D21" s="18" t="s">
        <v>45</v>
      </c>
      <c r="E21" s="20">
        <f t="shared" si="0"/>
        <v>160</v>
      </c>
      <c r="F21" s="21">
        <v>160</v>
      </c>
      <c r="G21" s="21"/>
      <c r="H21" s="21"/>
      <c r="I21" s="21"/>
    </row>
    <row r="22" ht="33" customHeight="1" spans="1:9">
      <c r="A22" s="18" t="s">
        <v>139</v>
      </c>
      <c r="B22" s="18" t="s">
        <v>86</v>
      </c>
      <c r="C22" s="21" t="s">
        <v>159</v>
      </c>
      <c r="D22" s="18" t="s">
        <v>45</v>
      </c>
      <c r="E22" s="20">
        <f t="shared" si="0"/>
        <v>5</v>
      </c>
      <c r="F22" s="21">
        <v>5</v>
      </c>
      <c r="G22" s="21"/>
      <c r="H22" s="21"/>
      <c r="I22" s="21"/>
    </row>
    <row r="23" ht="22.5" customHeight="1" spans="1:9">
      <c r="A23" s="18" t="s">
        <v>139</v>
      </c>
      <c r="B23" s="18" t="s">
        <v>160</v>
      </c>
      <c r="C23" s="18" t="s">
        <v>160</v>
      </c>
      <c r="D23" s="18" t="s">
        <v>45</v>
      </c>
      <c r="E23" s="20">
        <f t="shared" si="0"/>
        <v>27.0789</v>
      </c>
      <c r="F23" s="21">
        <v>27.0789</v>
      </c>
      <c r="G23" s="21"/>
      <c r="H23" s="21"/>
      <c r="I23" s="21"/>
    </row>
    <row r="24" ht="22.5" customHeight="1" spans="1:9">
      <c r="A24" s="18" t="s">
        <v>46</v>
      </c>
      <c r="B24" s="21"/>
      <c r="C24" s="21"/>
      <c r="D24" s="21"/>
      <c r="E24" s="20">
        <v>1374.9544</v>
      </c>
      <c r="F24" s="21">
        <f>SUM(F6:F23)</f>
        <v>1374.9544</v>
      </c>
      <c r="G24" s="21"/>
      <c r="H24" s="21"/>
      <c r="I24" s="21"/>
    </row>
    <row r="25" ht="25.5" spans="1:9">
      <c r="A25" s="13" t="s">
        <v>161</v>
      </c>
      <c r="B25" s="13"/>
      <c r="C25" s="13"/>
      <c r="D25" s="13"/>
      <c r="E25" s="13"/>
      <c r="F25" s="13"/>
      <c r="G25" s="13"/>
      <c r="H25" s="13"/>
      <c r="I25" s="13"/>
    </row>
    <row r="26" ht="21" customHeight="1" spans="1:9">
      <c r="A26" s="29" t="s">
        <v>162</v>
      </c>
      <c r="B26" s="29"/>
      <c r="C26" s="29"/>
      <c r="D26" s="29"/>
      <c r="E26" s="29"/>
      <c r="F26" s="29"/>
      <c r="G26" s="29"/>
      <c r="H26" s="29"/>
      <c r="I26" s="29"/>
    </row>
  </sheetData>
  <mergeCells count="12">
    <mergeCell ref="G3:I3"/>
    <mergeCell ref="B4:C4"/>
    <mergeCell ref="F4:H4"/>
    <mergeCell ref="A25:I25"/>
    <mergeCell ref="A26:I26"/>
    <mergeCell ref="A4:A5"/>
    <mergeCell ref="B8:B19"/>
    <mergeCell ref="B20:B21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4" workbookViewId="0">
      <selection activeCell="G15" sqref="G15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163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134</v>
      </c>
      <c r="B3" s="4"/>
      <c r="C3" s="4"/>
      <c r="D3" s="4" t="s">
        <v>142</v>
      </c>
      <c r="E3" s="4"/>
    </row>
    <row r="4" ht="30" customHeight="1" spans="1:5">
      <c r="A4" s="4" t="s">
        <v>164</v>
      </c>
      <c r="B4" s="4"/>
      <c r="C4" s="4"/>
      <c r="D4" s="5" t="s">
        <v>137</v>
      </c>
      <c r="E4" s="5"/>
    </row>
    <row r="5" ht="30" customHeight="1" spans="1:5">
      <c r="A5" s="4" t="s">
        <v>165</v>
      </c>
      <c r="B5" s="4" t="s">
        <v>166</v>
      </c>
      <c r="C5" s="4"/>
      <c r="D5" s="4">
        <v>1374.95</v>
      </c>
      <c r="E5" s="4"/>
    </row>
    <row r="6" ht="30" customHeight="1" spans="1:5">
      <c r="A6" s="4"/>
      <c r="B6" s="4" t="s">
        <v>167</v>
      </c>
      <c r="C6" s="4"/>
      <c r="D6" s="6">
        <v>1374.95</v>
      </c>
      <c r="E6" s="6"/>
    </row>
    <row r="7" ht="30" customHeight="1" spans="1:5">
      <c r="A7" s="4"/>
      <c r="B7" s="4" t="s">
        <v>168</v>
      </c>
      <c r="C7" s="4"/>
      <c r="D7" s="6"/>
      <c r="E7" s="6"/>
    </row>
    <row r="8" ht="30" customHeight="1" spans="1:5">
      <c r="A8" s="7" t="s">
        <v>169</v>
      </c>
      <c r="B8" s="8" t="s">
        <v>170</v>
      </c>
      <c r="C8" s="9"/>
      <c r="D8" s="9"/>
      <c r="E8" s="9"/>
    </row>
    <row r="9" ht="89" customHeight="1" spans="1:5">
      <c r="A9" s="10"/>
      <c r="B9" s="9"/>
      <c r="C9" s="9"/>
      <c r="D9" s="9"/>
      <c r="E9" s="9"/>
    </row>
    <row r="10" ht="30" customHeight="1" spans="1:5">
      <c r="A10" s="4" t="s">
        <v>171</v>
      </c>
      <c r="B10" s="4" t="s">
        <v>172</v>
      </c>
      <c r="C10" s="4" t="s">
        <v>173</v>
      </c>
      <c r="D10" s="4" t="s">
        <v>174</v>
      </c>
      <c r="E10" s="4" t="s">
        <v>175</v>
      </c>
    </row>
    <row r="11" ht="30" customHeight="1" spans="1:5">
      <c r="A11" s="4"/>
      <c r="B11" s="4" t="s">
        <v>176</v>
      </c>
      <c r="C11" s="4" t="s">
        <v>177</v>
      </c>
      <c r="D11" s="4" t="s">
        <v>178</v>
      </c>
      <c r="E11" s="4">
        <v>1</v>
      </c>
    </row>
    <row r="12" ht="30" customHeight="1" spans="1:5">
      <c r="A12" s="4"/>
      <c r="B12" s="4"/>
      <c r="C12" s="4" t="s">
        <v>179</v>
      </c>
      <c r="D12" s="4" t="s">
        <v>180</v>
      </c>
      <c r="E12" s="11">
        <v>1</v>
      </c>
    </row>
    <row r="13" ht="30" customHeight="1" spans="1:5">
      <c r="A13" s="4"/>
      <c r="B13" s="4"/>
      <c r="C13" s="4" t="s">
        <v>181</v>
      </c>
      <c r="D13" s="4" t="s">
        <v>182</v>
      </c>
      <c r="E13" s="4">
        <v>1374.95</v>
      </c>
    </row>
    <row r="14" ht="30" customHeight="1" spans="1:5">
      <c r="A14" s="4"/>
      <c r="B14" s="4"/>
      <c r="C14" s="4" t="s">
        <v>183</v>
      </c>
      <c r="D14" s="4" t="s">
        <v>184</v>
      </c>
      <c r="E14" s="11">
        <v>1</v>
      </c>
    </row>
    <row r="15" ht="30" customHeight="1" spans="1:5">
      <c r="A15" s="4"/>
      <c r="B15" s="4" t="s">
        <v>185</v>
      </c>
      <c r="C15" s="4" t="s">
        <v>186</v>
      </c>
      <c r="D15" s="4"/>
      <c r="E15" s="4"/>
    </row>
    <row r="16" ht="30" customHeight="1" spans="1:5">
      <c r="A16" s="4"/>
      <c r="B16" s="4"/>
      <c r="C16" s="4" t="s">
        <v>187</v>
      </c>
      <c r="D16" s="4"/>
      <c r="E16" s="4"/>
    </row>
    <row r="17" ht="30" customHeight="1" spans="1:5">
      <c r="A17" s="4"/>
      <c r="B17" s="4"/>
      <c r="C17" s="4" t="s">
        <v>188</v>
      </c>
      <c r="D17" s="4"/>
      <c r="E17" s="4"/>
    </row>
    <row r="18" ht="30" customHeight="1" spans="1:5">
      <c r="A18" s="4"/>
      <c r="B18" s="4"/>
      <c r="C18" s="4" t="s">
        <v>189</v>
      </c>
      <c r="D18" s="4"/>
      <c r="E18" s="4"/>
    </row>
    <row r="19" ht="30" customHeight="1" spans="1:5">
      <c r="A19" s="4"/>
      <c r="B19" s="4"/>
      <c r="C19" s="4" t="s">
        <v>190</v>
      </c>
      <c r="D19" s="4" t="s">
        <v>191</v>
      </c>
      <c r="E19" s="12">
        <v>1</v>
      </c>
    </row>
    <row r="20" ht="25.5" spans="1:5">
      <c r="A20" s="13" t="s">
        <v>192</v>
      </c>
      <c r="B20" s="13"/>
      <c r="C20" s="13"/>
      <c r="D20" s="13"/>
      <c r="E20" s="13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F11" sqref="F11"/>
    </sheetView>
  </sheetViews>
  <sheetFormatPr defaultColWidth="9" defaultRowHeight="13.5"/>
  <cols>
    <col min="1" max="1" width="19.125" customWidth="1"/>
    <col min="2" max="2" width="12" customWidth="1"/>
    <col min="3" max="3" width="11.125" customWidth="1"/>
    <col min="4" max="4" width="11.75" customWidth="1"/>
  </cols>
  <sheetData>
    <row r="1" ht="27" spans="1:19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ht="15" customHeight="1" spans="1:19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97"/>
      <c r="N2" s="84"/>
      <c r="O2" s="98"/>
      <c r="P2" s="32" t="s">
        <v>1</v>
      </c>
      <c r="Q2" s="32"/>
      <c r="R2" s="32"/>
      <c r="S2" s="32"/>
    </row>
    <row r="3" ht="15" customHeight="1" spans="1:19">
      <c r="A3" s="33" t="s">
        <v>31</v>
      </c>
      <c r="B3" s="33" t="s">
        <v>32</v>
      </c>
      <c r="C3" s="33" t="s">
        <v>33</v>
      </c>
      <c r="D3" s="33"/>
      <c r="E3" s="33"/>
      <c r="F3" s="33"/>
      <c r="G3" s="33"/>
      <c r="H3" s="33"/>
      <c r="I3" s="33"/>
      <c r="J3" s="33"/>
      <c r="K3" s="33"/>
      <c r="L3" s="33"/>
      <c r="M3" s="99" t="s">
        <v>34</v>
      </c>
      <c r="N3" s="99"/>
      <c r="O3" s="99"/>
      <c r="P3" s="99"/>
      <c r="Q3" s="99"/>
      <c r="R3" s="99"/>
      <c r="S3" s="99"/>
    </row>
    <row r="4" ht="15" customHeight="1" spans="1:19">
      <c r="A4" s="33"/>
      <c r="B4" s="33"/>
      <c r="C4" s="90" t="s">
        <v>5</v>
      </c>
      <c r="D4" s="91" t="s">
        <v>35</v>
      </c>
      <c r="E4" s="91" t="s">
        <v>36</v>
      </c>
      <c r="F4" s="91" t="s">
        <v>37</v>
      </c>
      <c r="G4" s="91" t="s">
        <v>38</v>
      </c>
      <c r="H4" s="90" t="s">
        <v>18</v>
      </c>
      <c r="I4" s="100" t="s">
        <v>19</v>
      </c>
      <c r="J4" s="91" t="s">
        <v>20</v>
      </c>
      <c r="K4" s="91" t="s">
        <v>21</v>
      </c>
      <c r="L4" s="100" t="s">
        <v>22</v>
      </c>
      <c r="M4" s="100" t="s">
        <v>5</v>
      </c>
      <c r="N4" s="90" t="s">
        <v>39</v>
      </c>
      <c r="O4" s="90" t="s">
        <v>40</v>
      </c>
      <c r="P4" s="90" t="s">
        <v>41</v>
      </c>
      <c r="Q4" s="90" t="s">
        <v>42</v>
      </c>
      <c r="R4" s="90" t="s">
        <v>43</v>
      </c>
      <c r="S4" s="28" t="s">
        <v>44</v>
      </c>
    </row>
    <row r="5" ht="15" customHeight="1" spans="1:19">
      <c r="A5" s="33"/>
      <c r="B5" s="33"/>
      <c r="C5" s="90"/>
      <c r="D5" s="92"/>
      <c r="E5" s="92"/>
      <c r="F5" s="92"/>
      <c r="G5" s="92"/>
      <c r="H5" s="90"/>
      <c r="I5" s="101"/>
      <c r="J5" s="92"/>
      <c r="K5" s="92"/>
      <c r="L5" s="101"/>
      <c r="M5" s="101"/>
      <c r="N5" s="90"/>
      <c r="O5" s="90"/>
      <c r="P5" s="90"/>
      <c r="Q5" s="90"/>
      <c r="R5" s="90"/>
      <c r="S5" s="104"/>
    </row>
    <row r="6" ht="15" customHeight="1" spans="1:19">
      <c r="A6" s="33"/>
      <c r="B6" s="33"/>
      <c r="C6" s="90"/>
      <c r="D6" s="93"/>
      <c r="E6" s="93"/>
      <c r="F6" s="93"/>
      <c r="G6" s="93"/>
      <c r="H6" s="90"/>
      <c r="I6" s="102"/>
      <c r="J6" s="93"/>
      <c r="K6" s="93"/>
      <c r="L6" s="102"/>
      <c r="M6" s="102"/>
      <c r="N6" s="90"/>
      <c r="O6" s="90"/>
      <c r="P6" s="90"/>
      <c r="Q6" s="90"/>
      <c r="R6" s="90"/>
      <c r="S6" s="105"/>
    </row>
    <row r="7" ht="29" customHeight="1" spans="1:19">
      <c r="A7" s="74" t="s">
        <v>45</v>
      </c>
      <c r="B7" s="20">
        <f>C7+M7</f>
        <v>1764.32</v>
      </c>
      <c r="C7" s="20">
        <f>SUM(D7:L7)</f>
        <v>1764.32</v>
      </c>
      <c r="D7" s="94">
        <v>1764.32</v>
      </c>
      <c r="E7" s="95"/>
      <c r="F7" s="95"/>
      <c r="G7" s="95"/>
      <c r="H7" s="95"/>
      <c r="I7" s="95"/>
      <c r="J7" s="95"/>
      <c r="K7" s="95"/>
      <c r="L7" s="95"/>
      <c r="M7" s="20">
        <f>SUM(N7:S7)</f>
        <v>0</v>
      </c>
      <c r="N7" s="95">
        <v>0</v>
      </c>
      <c r="O7" s="95"/>
      <c r="P7" s="95"/>
      <c r="Q7" s="95"/>
      <c r="R7" s="95"/>
      <c r="S7" s="95"/>
    </row>
    <row r="8" ht="15" customHeight="1" spans="1:19">
      <c r="A8" s="37"/>
      <c r="B8" s="20">
        <f t="shared" ref="B8:B20" si="0">C8+M8</f>
        <v>0</v>
      </c>
      <c r="C8" s="20">
        <f t="shared" ref="C8:C20" si="1">SUM(D8:L8)</f>
        <v>0</v>
      </c>
      <c r="D8" s="38"/>
      <c r="E8" s="38"/>
      <c r="F8" s="38"/>
      <c r="G8" s="38"/>
      <c r="H8" s="38"/>
      <c r="I8" s="38"/>
      <c r="J8" s="38"/>
      <c r="K8" s="38"/>
      <c r="L8" s="38"/>
      <c r="M8" s="20">
        <f t="shared" ref="M8:M20" si="2">SUM(N8:S8)</f>
        <v>0</v>
      </c>
      <c r="N8" s="38"/>
      <c r="O8" s="38"/>
      <c r="P8" s="38"/>
      <c r="Q8" s="38"/>
      <c r="R8" s="38"/>
      <c r="S8" s="38"/>
    </row>
    <row r="9" ht="15" customHeight="1" spans="1:19">
      <c r="A9" s="37"/>
      <c r="B9" s="20">
        <f t="shared" si="0"/>
        <v>0</v>
      </c>
      <c r="C9" s="20">
        <f t="shared" si="1"/>
        <v>0</v>
      </c>
      <c r="D9" s="38"/>
      <c r="E9" s="38"/>
      <c r="F9" s="38"/>
      <c r="G9" s="38"/>
      <c r="H9" s="38"/>
      <c r="I9" s="38"/>
      <c r="J9" s="38"/>
      <c r="K9" s="38"/>
      <c r="L9" s="38"/>
      <c r="M9" s="20">
        <f t="shared" si="2"/>
        <v>0</v>
      </c>
      <c r="N9" s="38"/>
      <c r="O9" s="38"/>
      <c r="P9" s="38"/>
      <c r="Q9" s="38"/>
      <c r="R9" s="38"/>
      <c r="S9" s="38"/>
    </row>
    <row r="10" ht="15" customHeight="1" spans="1:19">
      <c r="A10" s="37"/>
      <c r="B10" s="20">
        <f t="shared" si="0"/>
        <v>0</v>
      </c>
      <c r="C10" s="20">
        <f t="shared" si="1"/>
        <v>0</v>
      </c>
      <c r="D10" s="38"/>
      <c r="E10" s="38"/>
      <c r="F10" s="38"/>
      <c r="G10" s="38"/>
      <c r="H10" s="38"/>
      <c r="I10" s="38"/>
      <c r="J10" s="38"/>
      <c r="K10" s="38"/>
      <c r="L10" s="38"/>
      <c r="M10" s="20">
        <f t="shared" si="2"/>
        <v>0</v>
      </c>
      <c r="N10" s="38"/>
      <c r="O10" s="38"/>
      <c r="P10" s="38"/>
      <c r="Q10" s="38"/>
      <c r="R10" s="38"/>
      <c r="S10" s="38"/>
    </row>
    <row r="11" ht="15" customHeight="1" spans="1:19">
      <c r="A11" s="37"/>
      <c r="B11" s="20">
        <f t="shared" si="0"/>
        <v>0</v>
      </c>
      <c r="C11" s="20">
        <f t="shared" si="1"/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20">
        <f t="shared" si="2"/>
        <v>0</v>
      </c>
      <c r="N11" s="38"/>
      <c r="O11" s="38"/>
      <c r="P11" s="38"/>
      <c r="Q11" s="38"/>
      <c r="R11" s="38"/>
      <c r="S11" s="38"/>
    </row>
    <row r="12" ht="15" customHeight="1" spans="1:19">
      <c r="A12" s="37"/>
      <c r="B12" s="20">
        <f t="shared" si="0"/>
        <v>0</v>
      </c>
      <c r="C12" s="20">
        <f t="shared" si="1"/>
        <v>0</v>
      </c>
      <c r="D12" s="38"/>
      <c r="E12" s="38"/>
      <c r="F12" s="38"/>
      <c r="G12" s="38"/>
      <c r="H12" s="38"/>
      <c r="I12" s="38"/>
      <c r="J12" s="38"/>
      <c r="K12" s="38"/>
      <c r="L12" s="38"/>
      <c r="M12" s="20">
        <f t="shared" si="2"/>
        <v>0</v>
      </c>
      <c r="N12" s="38"/>
      <c r="O12" s="38"/>
      <c r="P12" s="38"/>
      <c r="Q12" s="38"/>
      <c r="R12" s="38"/>
      <c r="S12" s="38"/>
    </row>
    <row r="13" ht="15" customHeight="1" spans="1:19">
      <c r="A13" s="35"/>
      <c r="B13" s="20">
        <f t="shared" si="0"/>
        <v>0</v>
      </c>
      <c r="C13" s="20">
        <f t="shared" si="1"/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20">
        <f t="shared" si="2"/>
        <v>0</v>
      </c>
      <c r="N13" s="38"/>
      <c r="O13" s="38"/>
      <c r="P13" s="38"/>
      <c r="Q13" s="38"/>
      <c r="R13" s="38"/>
      <c r="S13" s="38"/>
    </row>
    <row r="14" ht="15" customHeight="1" spans="1:19">
      <c r="A14" s="37"/>
      <c r="B14" s="20">
        <f t="shared" si="0"/>
        <v>0</v>
      </c>
      <c r="C14" s="20">
        <f t="shared" si="1"/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20">
        <f t="shared" si="2"/>
        <v>0</v>
      </c>
      <c r="N14" s="38"/>
      <c r="O14" s="38"/>
      <c r="P14" s="38"/>
      <c r="Q14" s="38"/>
      <c r="R14" s="38"/>
      <c r="S14" s="38"/>
    </row>
    <row r="15" ht="15" customHeight="1" spans="1:19">
      <c r="A15" s="37"/>
      <c r="B15" s="20">
        <f t="shared" si="0"/>
        <v>0</v>
      </c>
      <c r="C15" s="20">
        <f t="shared" si="1"/>
        <v>0</v>
      </c>
      <c r="D15" s="38"/>
      <c r="E15" s="38"/>
      <c r="F15" s="38"/>
      <c r="G15" s="38"/>
      <c r="H15" s="38"/>
      <c r="I15" s="38"/>
      <c r="J15" s="38"/>
      <c r="K15" s="38"/>
      <c r="L15" s="38"/>
      <c r="M15" s="20">
        <f t="shared" si="2"/>
        <v>0</v>
      </c>
      <c r="N15" s="38"/>
      <c r="O15" s="38"/>
      <c r="P15" s="38"/>
      <c r="Q15" s="38"/>
      <c r="R15" s="38"/>
      <c r="S15" s="38"/>
    </row>
    <row r="16" ht="15" customHeight="1" spans="1:19">
      <c r="A16" s="37"/>
      <c r="B16" s="20">
        <f t="shared" si="0"/>
        <v>0</v>
      </c>
      <c r="C16" s="20">
        <f t="shared" si="1"/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20">
        <f t="shared" si="2"/>
        <v>0</v>
      </c>
      <c r="N16" s="38"/>
      <c r="O16" s="38"/>
      <c r="P16" s="38"/>
      <c r="Q16" s="38"/>
      <c r="R16" s="38"/>
      <c r="S16" s="38"/>
    </row>
    <row r="17" ht="15" customHeight="1" spans="1:19">
      <c r="A17" s="37"/>
      <c r="B17" s="20">
        <f t="shared" si="0"/>
        <v>0</v>
      </c>
      <c r="C17" s="20">
        <f t="shared" si="1"/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20">
        <f t="shared" si="2"/>
        <v>0</v>
      </c>
      <c r="N17" s="38"/>
      <c r="O17" s="38"/>
      <c r="P17" s="38"/>
      <c r="Q17" s="38"/>
      <c r="R17" s="38"/>
      <c r="S17" s="38"/>
    </row>
    <row r="18" ht="15" customHeight="1" spans="1:19">
      <c r="A18" s="37"/>
      <c r="B18" s="20">
        <f t="shared" si="0"/>
        <v>0</v>
      </c>
      <c r="C18" s="20">
        <f t="shared" si="1"/>
        <v>0</v>
      </c>
      <c r="D18" s="38"/>
      <c r="E18" s="38"/>
      <c r="F18" s="38"/>
      <c r="G18" s="38"/>
      <c r="H18" s="38"/>
      <c r="I18" s="38"/>
      <c r="J18" s="38"/>
      <c r="K18" s="38"/>
      <c r="L18" s="38"/>
      <c r="M18" s="20">
        <f t="shared" si="2"/>
        <v>0</v>
      </c>
      <c r="N18" s="38"/>
      <c r="O18" s="38"/>
      <c r="P18" s="38"/>
      <c r="Q18" s="38"/>
      <c r="R18" s="38"/>
      <c r="S18" s="38"/>
    </row>
    <row r="19" ht="15" customHeight="1" spans="1:19">
      <c r="A19" s="37"/>
      <c r="B19" s="20">
        <f t="shared" si="0"/>
        <v>0</v>
      </c>
      <c r="C19" s="20">
        <f t="shared" si="1"/>
        <v>0</v>
      </c>
      <c r="D19" s="38"/>
      <c r="E19" s="38"/>
      <c r="F19" s="38"/>
      <c r="G19" s="38"/>
      <c r="H19" s="38"/>
      <c r="I19" s="38"/>
      <c r="J19" s="38"/>
      <c r="K19" s="38"/>
      <c r="L19" s="38"/>
      <c r="M19" s="20">
        <f t="shared" si="2"/>
        <v>0</v>
      </c>
      <c r="N19" s="38"/>
      <c r="O19" s="38"/>
      <c r="P19" s="38"/>
      <c r="Q19" s="38"/>
      <c r="R19" s="38"/>
      <c r="S19" s="38"/>
    </row>
    <row r="20" ht="15" customHeight="1" spans="1:19">
      <c r="A20" s="96" t="s">
        <v>46</v>
      </c>
      <c r="B20" s="20">
        <f t="shared" si="0"/>
        <v>1764.32</v>
      </c>
      <c r="C20" s="20">
        <f t="shared" si="1"/>
        <v>1764.32</v>
      </c>
      <c r="D20" s="20">
        <f>SUM(D7:D19)</f>
        <v>1764.32</v>
      </c>
      <c r="E20" s="20">
        <f t="shared" ref="E20:L20" si="3">SUM(E7:E19)</f>
        <v>0</v>
      </c>
      <c r="F20" s="20">
        <f t="shared" si="3"/>
        <v>0</v>
      </c>
      <c r="G20" s="20">
        <f t="shared" si="3"/>
        <v>0</v>
      </c>
      <c r="H20" s="20">
        <f t="shared" si="3"/>
        <v>0</v>
      </c>
      <c r="I20" s="20">
        <f t="shared" si="3"/>
        <v>0</v>
      </c>
      <c r="J20" s="20">
        <f t="shared" si="3"/>
        <v>0</v>
      </c>
      <c r="K20" s="20">
        <f t="shared" si="3"/>
        <v>0</v>
      </c>
      <c r="L20" s="20">
        <f t="shared" si="3"/>
        <v>0</v>
      </c>
      <c r="M20" s="20">
        <f t="shared" si="2"/>
        <v>0</v>
      </c>
      <c r="N20" s="103">
        <f t="shared" ref="N20:S20" si="4">SUM(N7:N19)</f>
        <v>0</v>
      </c>
      <c r="O20" s="103">
        <f t="shared" si="4"/>
        <v>0</v>
      </c>
      <c r="P20" s="103">
        <f t="shared" si="4"/>
        <v>0</v>
      </c>
      <c r="Q20" s="103">
        <f t="shared" si="4"/>
        <v>0</v>
      </c>
      <c r="R20" s="103">
        <f t="shared" si="4"/>
        <v>0</v>
      </c>
      <c r="S20" s="103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7" sqref="A7:B18"/>
    </sheetView>
  </sheetViews>
  <sheetFormatPr defaultColWidth="9" defaultRowHeight="13.5" outlineLevelCol="7"/>
  <cols>
    <col min="1" max="1" width="15.125" customWidth="1"/>
    <col min="2" max="2" width="17.625" customWidth="1"/>
    <col min="4" max="4" width="10"/>
    <col min="5" max="5" width="10.875"/>
    <col min="8" max="8" width="26.375" customWidth="1"/>
  </cols>
  <sheetData>
    <row r="1" ht="28.5" customHeight="1" spans="1:8">
      <c r="A1" s="82" t="s">
        <v>47</v>
      </c>
      <c r="B1" s="83"/>
      <c r="C1" s="83"/>
      <c r="D1" s="83"/>
      <c r="E1" s="83"/>
      <c r="F1" s="83"/>
      <c r="G1" s="83"/>
      <c r="H1" s="83"/>
    </row>
    <row r="2" ht="15" customHeight="1" spans="1:8">
      <c r="A2" s="84"/>
      <c r="B2" s="84"/>
      <c r="C2" s="84"/>
      <c r="D2" s="84"/>
      <c r="E2" s="84"/>
      <c r="F2" s="32"/>
      <c r="G2" s="32" t="s">
        <v>1</v>
      </c>
      <c r="H2" s="32"/>
    </row>
    <row r="3" ht="15" customHeight="1" spans="1:8">
      <c r="A3" s="85" t="s">
        <v>48</v>
      </c>
      <c r="B3" s="85" t="s">
        <v>49</v>
      </c>
      <c r="C3" s="33" t="s">
        <v>5</v>
      </c>
      <c r="D3" s="85" t="s">
        <v>50</v>
      </c>
      <c r="E3" s="33" t="s">
        <v>51</v>
      </c>
      <c r="F3" s="15" t="s">
        <v>52</v>
      </c>
      <c r="G3" s="33" t="s">
        <v>53</v>
      </c>
      <c r="H3" s="33" t="s">
        <v>54</v>
      </c>
    </row>
    <row r="4" spans="1:8">
      <c r="A4" s="86"/>
      <c r="B4" s="86"/>
      <c r="C4" s="34"/>
      <c r="D4" s="86"/>
      <c r="E4" s="34"/>
      <c r="F4" s="87"/>
      <c r="G4" s="34"/>
      <c r="H4" s="34"/>
    </row>
    <row r="5" spans="1:8">
      <c r="A5" s="86"/>
      <c r="B5" s="86"/>
      <c r="C5" s="34"/>
      <c r="D5" s="86"/>
      <c r="E5" s="34"/>
      <c r="F5" s="87"/>
      <c r="G5" s="34"/>
      <c r="H5" s="34"/>
    </row>
    <row r="6" spans="1:8">
      <c r="A6" s="88"/>
      <c r="B6" s="88"/>
      <c r="C6" s="34"/>
      <c r="D6" s="88"/>
      <c r="E6" s="34"/>
      <c r="F6" s="17"/>
      <c r="G6" s="34"/>
      <c r="H6" s="34"/>
    </row>
    <row r="7" ht="29" customHeight="1" spans="1:8">
      <c r="A7" s="67">
        <v>201</v>
      </c>
      <c r="B7" s="68" t="s">
        <v>55</v>
      </c>
      <c r="C7" s="20"/>
      <c r="D7" s="38">
        <v>337.23</v>
      </c>
      <c r="E7" s="38"/>
      <c r="F7" s="36"/>
      <c r="G7" s="36"/>
      <c r="H7" s="36"/>
    </row>
    <row r="8" ht="31" customHeight="1" spans="1:8">
      <c r="A8" s="67">
        <v>20103</v>
      </c>
      <c r="B8" s="68" t="s">
        <v>56</v>
      </c>
      <c r="C8" s="20"/>
      <c r="D8" s="38">
        <v>337.23</v>
      </c>
      <c r="E8" s="38"/>
      <c r="F8" s="38"/>
      <c r="G8" s="38"/>
      <c r="H8" s="38"/>
    </row>
    <row r="9" ht="21" customHeight="1" spans="1:8">
      <c r="A9" s="67">
        <v>2010301</v>
      </c>
      <c r="B9" s="70" t="s">
        <v>57</v>
      </c>
      <c r="C9" s="20"/>
      <c r="D9" s="38">
        <v>337.23</v>
      </c>
      <c r="E9" s="38"/>
      <c r="F9" s="38"/>
      <c r="G9" s="38"/>
      <c r="H9" s="38"/>
    </row>
    <row r="10" ht="24" customHeight="1" spans="1:8">
      <c r="A10" s="37">
        <v>208</v>
      </c>
      <c r="B10" s="68" t="s">
        <v>58</v>
      </c>
      <c r="C10" s="20"/>
      <c r="D10" s="38">
        <v>37.26</v>
      </c>
      <c r="E10" s="38"/>
      <c r="F10" s="38"/>
      <c r="G10" s="38"/>
      <c r="H10" s="38"/>
    </row>
    <row r="11" ht="25" customHeight="1" spans="1:8">
      <c r="A11" s="37">
        <v>20805</v>
      </c>
      <c r="B11" s="70" t="s">
        <v>59</v>
      </c>
      <c r="C11" s="20"/>
      <c r="D11" s="38">
        <v>37.26</v>
      </c>
      <c r="E11" s="38"/>
      <c r="F11" s="38"/>
      <c r="G11" s="38"/>
      <c r="H11" s="38"/>
    </row>
    <row r="12" ht="27" customHeight="1" spans="1:8">
      <c r="A12" s="37">
        <v>2080505</v>
      </c>
      <c r="B12" s="70" t="s">
        <v>60</v>
      </c>
      <c r="C12" s="20"/>
      <c r="D12" s="38">
        <v>37.26</v>
      </c>
      <c r="E12" s="38"/>
      <c r="F12" s="38"/>
      <c r="G12" s="38"/>
      <c r="H12" s="38"/>
    </row>
    <row r="13" ht="20" customHeight="1" spans="1:8">
      <c r="A13" s="37">
        <v>210</v>
      </c>
      <c r="B13" s="68" t="s">
        <v>61</v>
      </c>
      <c r="C13" s="20"/>
      <c r="D13" s="38">
        <v>14.87</v>
      </c>
      <c r="E13" s="38"/>
      <c r="F13" s="38"/>
      <c r="G13" s="38"/>
      <c r="H13" s="38"/>
    </row>
    <row r="14" ht="26" customHeight="1" spans="1:8">
      <c r="A14" s="37">
        <v>21011</v>
      </c>
      <c r="B14" s="70" t="s">
        <v>62</v>
      </c>
      <c r="C14" s="20"/>
      <c r="D14" s="38">
        <v>14.87</v>
      </c>
      <c r="E14" s="38"/>
      <c r="F14" s="38"/>
      <c r="G14" s="38"/>
      <c r="H14" s="38"/>
    </row>
    <row r="15" ht="21" customHeight="1" spans="1:8">
      <c r="A15" s="37">
        <v>2101101</v>
      </c>
      <c r="B15" s="70" t="s">
        <v>63</v>
      </c>
      <c r="C15" s="20"/>
      <c r="D15" s="38">
        <v>14.87</v>
      </c>
      <c r="E15" s="38"/>
      <c r="F15" s="38"/>
      <c r="G15" s="38"/>
      <c r="H15" s="38"/>
    </row>
    <row r="16" ht="15" customHeight="1" spans="1:8">
      <c r="A16" s="37">
        <v>212</v>
      </c>
      <c r="B16" s="68" t="s">
        <v>64</v>
      </c>
      <c r="C16" s="20"/>
      <c r="D16" s="38"/>
      <c r="E16" s="38">
        <v>1374.95</v>
      </c>
      <c r="F16" s="38"/>
      <c r="G16" s="38"/>
      <c r="H16" s="38"/>
    </row>
    <row r="17" ht="15" customHeight="1" spans="1:8">
      <c r="A17" s="37">
        <v>21203</v>
      </c>
      <c r="B17" s="68" t="s">
        <v>65</v>
      </c>
      <c r="C17" s="20"/>
      <c r="D17" s="38"/>
      <c r="E17" s="38">
        <v>1374.95</v>
      </c>
      <c r="F17" s="38"/>
      <c r="G17" s="38"/>
      <c r="H17" s="38"/>
    </row>
    <row r="18" ht="15" customHeight="1" spans="1:8">
      <c r="A18" s="37">
        <v>2120303</v>
      </c>
      <c r="B18" s="68" t="s">
        <v>66</v>
      </c>
      <c r="C18" s="20"/>
      <c r="D18" s="38"/>
      <c r="E18" s="38">
        <v>1374.95</v>
      </c>
      <c r="F18" s="38"/>
      <c r="G18" s="38"/>
      <c r="H18" s="38"/>
    </row>
    <row r="19" ht="15" customHeight="1" spans="1:8">
      <c r="A19" s="37"/>
      <c r="B19" s="89"/>
      <c r="C19" s="20"/>
      <c r="D19" s="38"/>
      <c r="E19" s="38"/>
      <c r="F19" s="38"/>
      <c r="G19" s="38"/>
      <c r="H19" s="38"/>
    </row>
    <row r="20" ht="15" customHeight="1" spans="1:8">
      <c r="A20" s="37"/>
      <c r="B20" s="89"/>
      <c r="C20" s="20"/>
      <c r="D20" s="38"/>
      <c r="E20" s="38"/>
      <c r="F20" s="38"/>
      <c r="G20" s="38"/>
      <c r="H20" s="38"/>
    </row>
    <row r="21" customHeight="1" spans="1:8">
      <c r="A21" s="71"/>
      <c r="B21" s="49" t="s">
        <v>46</v>
      </c>
      <c r="C21" s="20" t="e">
        <f>#REF!+#REF!+C7</f>
        <v>#REF!</v>
      </c>
      <c r="D21" s="20" t="e">
        <f>#REF!+#REF!+D7</f>
        <v>#REF!</v>
      </c>
      <c r="E21" s="20" t="e">
        <f>#REF!+#REF!+E7</f>
        <v>#REF!</v>
      </c>
      <c r="F21" s="20" t="e">
        <f>#REF!+#REF!+F7</f>
        <v>#REF!</v>
      </c>
      <c r="G21" s="20" t="e">
        <f>#REF!+#REF!+G7</f>
        <v>#REF!</v>
      </c>
      <c r="H21" s="20" t="e">
        <f>#REF!+#REF!+H7</f>
        <v>#REF!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E9" sqref="E9"/>
    </sheetView>
  </sheetViews>
  <sheetFormatPr defaultColWidth="9" defaultRowHeight="13.5"/>
  <cols>
    <col min="1" max="1" width="15.625" customWidth="1"/>
    <col min="2" max="2" width="11.5" customWidth="1"/>
    <col min="3" max="3" width="10.875"/>
    <col min="5" max="5" width="15.625" customWidth="1"/>
    <col min="6" max="6" width="11" customWidth="1"/>
    <col min="7" max="7" width="10.75" customWidth="1"/>
    <col min="10" max="10" width="10.375" customWidth="1"/>
  </cols>
  <sheetData>
    <row r="1" ht="27.75" customHeight="1" spans="1:10">
      <c r="A1" s="40" t="s">
        <v>67</v>
      </c>
      <c r="B1" s="40"/>
      <c r="C1" s="40"/>
      <c r="D1" s="40"/>
      <c r="E1" s="40"/>
      <c r="F1" s="40"/>
      <c r="G1" s="40"/>
      <c r="H1" s="40"/>
      <c r="I1" s="40"/>
      <c r="J1" s="40"/>
    </row>
    <row r="2" ht="15" customHeight="1" spans="1:10">
      <c r="A2" s="72" t="s">
        <v>68</v>
      </c>
      <c r="B2" s="72"/>
      <c r="C2" s="72"/>
      <c r="D2" s="72"/>
      <c r="E2" s="72"/>
      <c r="F2" s="72"/>
      <c r="G2" s="72"/>
      <c r="H2" s="72"/>
      <c r="I2" s="72"/>
      <c r="J2" s="72"/>
    </row>
    <row r="3" ht="25.15" customHeight="1" spans="1:10">
      <c r="A3" s="73" t="s">
        <v>69</v>
      </c>
      <c r="B3" s="73"/>
      <c r="C3" s="73"/>
      <c r="D3" s="73"/>
      <c r="E3" s="73" t="s">
        <v>70</v>
      </c>
      <c r="F3" s="73"/>
      <c r="G3" s="73"/>
      <c r="H3" s="73"/>
      <c r="I3" s="73"/>
      <c r="J3" s="73"/>
    </row>
    <row r="4" ht="15" customHeight="1" spans="1:10">
      <c r="A4" s="73" t="s">
        <v>4</v>
      </c>
      <c r="B4" s="18" t="s">
        <v>5</v>
      </c>
      <c r="C4" s="18" t="s">
        <v>6</v>
      </c>
      <c r="D4" s="18" t="s">
        <v>7</v>
      </c>
      <c r="E4" s="73" t="s">
        <v>4</v>
      </c>
      <c r="F4" s="18" t="s">
        <v>5</v>
      </c>
      <c r="G4" s="73" t="s">
        <v>35</v>
      </c>
      <c r="H4" s="73"/>
      <c r="I4" s="73" t="s">
        <v>36</v>
      </c>
      <c r="J4" s="73"/>
    </row>
    <row r="5" ht="36" spans="1:10">
      <c r="A5" s="73"/>
      <c r="B5" s="18"/>
      <c r="C5" s="18"/>
      <c r="D5" s="18"/>
      <c r="E5" s="73"/>
      <c r="F5" s="18"/>
      <c r="G5" s="18" t="s">
        <v>6</v>
      </c>
      <c r="H5" s="18" t="s">
        <v>7</v>
      </c>
      <c r="I5" s="18" t="s">
        <v>6</v>
      </c>
      <c r="J5" s="18" t="s">
        <v>7</v>
      </c>
    </row>
    <row r="6" ht="25.15" customHeight="1" spans="1:10">
      <c r="A6" s="74" t="s">
        <v>71</v>
      </c>
      <c r="B6" s="75">
        <f>SUM(C6:D6)</f>
        <v>0</v>
      </c>
      <c r="C6" s="76"/>
      <c r="D6" s="76">
        <f>D7+D8+D9</f>
        <v>0</v>
      </c>
      <c r="E6" s="44" t="s">
        <v>9</v>
      </c>
      <c r="F6" s="75">
        <f>SUM(G6:J6)</f>
        <v>1764.32</v>
      </c>
      <c r="G6" s="76">
        <v>1764.32</v>
      </c>
      <c r="H6" s="77"/>
      <c r="I6" s="77"/>
      <c r="J6" s="77"/>
    </row>
    <row r="7" ht="25.15" customHeight="1" spans="1:10">
      <c r="A7" s="74" t="s">
        <v>72</v>
      </c>
      <c r="B7" s="75">
        <f>SUM(C7:D7)</f>
        <v>1764.32</v>
      </c>
      <c r="C7" s="76">
        <v>1764.32</v>
      </c>
      <c r="D7" s="76">
        <v>0</v>
      </c>
      <c r="E7" s="44" t="s">
        <v>73</v>
      </c>
      <c r="F7" s="75">
        <f t="shared" ref="F7:F14" si="0">SUM(G7:J7)</f>
        <v>0</v>
      </c>
      <c r="G7" s="77"/>
      <c r="H7" s="77"/>
      <c r="I7" s="77"/>
      <c r="J7" s="77"/>
    </row>
    <row r="8" ht="25.15" customHeight="1" spans="1:10">
      <c r="A8" s="74" t="s">
        <v>74</v>
      </c>
      <c r="B8" s="75">
        <f t="shared" ref="B8:B14" si="1">SUM(C8:D8)</f>
        <v>0</v>
      </c>
      <c r="C8" s="76"/>
      <c r="D8" s="76"/>
      <c r="E8" s="44" t="s">
        <v>13</v>
      </c>
      <c r="F8" s="75">
        <f t="shared" si="0"/>
        <v>0</v>
      </c>
      <c r="G8" s="77"/>
      <c r="H8" s="77"/>
      <c r="I8" s="77"/>
      <c r="J8" s="77"/>
    </row>
    <row r="9" ht="25.15" customHeight="1" spans="1:10">
      <c r="A9" s="74" t="s">
        <v>75</v>
      </c>
      <c r="B9" s="75">
        <f t="shared" si="1"/>
        <v>0</v>
      </c>
      <c r="C9" s="76"/>
      <c r="D9" s="76"/>
      <c r="E9" s="44" t="s">
        <v>15</v>
      </c>
      <c r="F9" s="75">
        <f t="shared" si="0"/>
        <v>0</v>
      </c>
      <c r="G9" s="77"/>
      <c r="H9" s="77"/>
      <c r="I9" s="77"/>
      <c r="J9" s="77"/>
    </row>
    <row r="10" ht="25.15" customHeight="1" spans="1:10">
      <c r="A10" s="78"/>
      <c r="B10" s="75">
        <f t="shared" si="1"/>
        <v>0</v>
      </c>
      <c r="C10" s="76"/>
      <c r="D10" s="76"/>
      <c r="E10" s="44"/>
      <c r="F10" s="75">
        <f t="shared" si="0"/>
        <v>0</v>
      </c>
      <c r="G10" s="77"/>
      <c r="H10" s="77"/>
      <c r="I10" s="77"/>
      <c r="J10" s="77"/>
    </row>
    <row r="11" ht="25.15" customHeight="1" spans="1:10">
      <c r="A11" s="78"/>
      <c r="B11" s="75">
        <f t="shared" si="1"/>
        <v>0</v>
      </c>
      <c r="C11" s="76"/>
      <c r="D11" s="76"/>
      <c r="E11" s="44"/>
      <c r="F11" s="75">
        <f t="shared" si="0"/>
        <v>0</v>
      </c>
      <c r="G11" s="77"/>
      <c r="H11" s="77"/>
      <c r="I11" s="77"/>
      <c r="J11" s="77"/>
    </row>
    <row r="12" ht="25.15" customHeight="1" spans="1:10">
      <c r="A12" s="79"/>
      <c r="B12" s="75">
        <f t="shared" si="1"/>
        <v>0</v>
      </c>
      <c r="C12" s="76"/>
      <c r="D12" s="76"/>
      <c r="E12" s="44"/>
      <c r="F12" s="75">
        <f t="shared" si="0"/>
        <v>0</v>
      </c>
      <c r="G12" s="77"/>
      <c r="H12" s="77"/>
      <c r="I12" s="77"/>
      <c r="J12" s="77"/>
    </row>
    <row r="13" ht="25.15" customHeight="1" spans="1:10">
      <c r="A13" s="79"/>
      <c r="B13" s="75">
        <f t="shared" si="1"/>
        <v>0</v>
      </c>
      <c r="C13" s="76"/>
      <c r="D13" s="76"/>
      <c r="E13" s="44"/>
      <c r="F13" s="75">
        <f t="shared" si="0"/>
        <v>0</v>
      </c>
      <c r="G13" s="77"/>
      <c r="H13" s="77"/>
      <c r="I13" s="77"/>
      <c r="J13" s="77"/>
    </row>
    <row r="14" ht="25.15" customHeight="1" spans="1:10">
      <c r="A14" s="79"/>
      <c r="B14" s="75">
        <f t="shared" si="1"/>
        <v>0</v>
      </c>
      <c r="C14" s="76"/>
      <c r="D14" s="76"/>
      <c r="E14" s="44"/>
      <c r="F14" s="75">
        <f t="shared" si="0"/>
        <v>0</v>
      </c>
      <c r="G14" s="77"/>
      <c r="H14" s="77"/>
      <c r="I14" s="77"/>
      <c r="J14" s="77"/>
    </row>
    <row r="15" ht="25.15" customHeight="1" spans="1:10">
      <c r="A15" s="80" t="s">
        <v>76</v>
      </c>
      <c r="B15" s="75">
        <f>SUM(B6:B14)</f>
        <v>1764.32</v>
      </c>
      <c r="C15" s="75">
        <f>C6</f>
        <v>0</v>
      </c>
      <c r="D15" s="75">
        <f>D6</f>
        <v>0</v>
      </c>
      <c r="E15" s="80" t="s">
        <v>77</v>
      </c>
      <c r="F15" s="75">
        <f>SUM(F6:F14)</f>
        <v>1764.32</v>
      </c>
      <c r="G15" s="75">
        <f>SUM(G6:G14)</f>
        <v>1764.32</v>
      </c>
      <c r="H15" s="75">
        <f>SUM(H6:H14)</f>
        <v>0</v>
      </c>
      <c r="I15" s="75">
        <f>SUM(I6:I14)</f>
        <v>0</v>
      </c>
      <c r="J15" s="75">
        <f>SUM(J6:J14)</f>
        <v>0</v>
      </c>
    </row>
    <row r="16" ht="25.15" customHeight="1" spans="1:10">
      <c r="A16" s="81" t="s">
        <v>78</v>
      </c>
      <c r="B16" s="75">
        <f>C16+D16</f>
        <v>0</v>
      </c>
      <c r="C16" s="76">
        <f>C17+C18+C19</f>
        <v>0</v>
      </c>
      <c r="D16" s="76">
        <f>D17+D18+D19</f>
        <v>0</v>
      </c>
      <c r="E16" s="79" t="s">
        <v>79</v>
      </c>
      <c r="F16" s="75"/>
      <c r="G16" s="77"/>
      <c r="H16" s="77"/>
      <c r="I16" s="77"/>
      <c r="J16" s="77"/>
    </row>
    <row r="17" ht="25.15" customHeight="1" spans="1:10">
      <c r="A17" s="81" t="s">
        <v>72</v>
      </c>
      <c r="B17" s="75">
        <f>C17+D17</f>
        <v>0</v>
      </c>
      <c r="C17" s="76"/>
      <c r="D17" s="76"/>
      <c r="E17" s="79"/>
      <c r="F17" s="75"/>
      <c r="G17" s="77"/>
      <c r="H17" s="77"/>
      <c r="I17" s="77"/>
      <c r="J17" s="77"/>
    </row>
    <row r="18" ht="25.15" customHeight="1" spans="1:10">
      <c r="A18" s="81" t="s">
        <v>74</v>
      </c>
      <c r="B18" s="75">
        <f>C18+D18</f>
        <v>0</v>
      </c>
      <c r="C18" s="76"/>
      <c r="D18" s="76"/>
      <c r="E18" s="79"/>
      <c r="F18" s="75"/>
      <c r="G18" s="77"/>
      <c r="H18" s="77"/>
      <c r="I18" s="77"/>
      <c r="J18" s="77"/>
    </row>
    <row r="19" ht="33" customHeight="1" spans="1:10">
      <c r="A19" s="81" t="s">
        <v>75</v>
      </c>
      <c r="B19" s="75">
        <f>C19+D19</f>
        <v>0</v>
      </c>
      <c r="C19" s="76"/>
      <c r="D19" s="76"/>
      <c r="E19" s="79"/>
      <c r="F19" s="75"/>
      <c r="G19" s="77"/>
      <c r="H19" s="77"/>
      <c r="I19" s="77"/>
      <c r="J19" s="77"/>
    </row>
    <row r="20" ht="28.9" customHeight="1" spans="1:10">
      <c r="A20" s="80" t="s">
        <v>28</v>
      </c>
      <c r="B20" s="75">
        <f>SUM(B15:B19)</f>
        <v>1764.32</v>
      </c>
      <c r="C20" s="75">
        <f>SUM(C15:C19)</f>
        <v>0</v>
      </c>
      <c r="D20" s="75">
        <f>SUM(D15:D19)</f>
        <v>0</v>
      </c>
      <c r="E20" s="80" t="s">
        <v>29</v>
      </c>
      <c r="F20" s="75">
        <f>SUM(F15:F19)</f>
        <v>1764.32</v>
      </c>
      <c r="G20" s="75">
        <f>SUM(G15:G19)</f>
        <v>1764.32</v>
      </c>
      <c r="H20" s="75">
        <f>SUM(H15:H19)</f>
        <v>0</v>
      </c>
      <c r="I20" s="75">
        <f>SUM(I15:I19)</f>
        <v>0</v>
      </c>
      <c r="J20" s="75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G7" sqref="G7"/>
    </sheetView>
  </sheetViews>
  <sheetFormatPr defaultColWidth="9" defaultRowHeight="13.5" outlineLevelCol="7"/>
  <cols>
    <col min="1" max="1" width="13" customWidth="1"/>
    <col min="2" max="2" width="15.25" customWidth="1"/>
    <col min="4" max="4" width="12" customWidth="1"/>
    <col min="5" max="5" width="15" customWidth="1"/>
    <col min="6" max="6" width="13" customWidth="1"/>
    <col min="7" max="7" width="17.625" customWidth="1"/>
  </cols>
  <sheetData>
    <row r="1" ht="28.5" customHeight="1" spans="1:7">
      <c r="A1" s="14" t="s">
        <v>80</v>
      </c>
      <c r="B1" s="40"/>
      <c r="C1" s="40"/>
      <c r="D1" s="40"/>
      <c r="E1" s="40"/>
      <c r="F1" s="40"/>
      <c r="G1" s="40"/>
    </row>
    <row r="2" ht="15" customHeight="1" spans="1:7">
      <c r="A2" s="31"/>
      <c r="B2" s="31"/>
      <c r="C2" s="31"/>
      <c r="D2" s="31"/>
      <c r="E2" s="31"/>
      <c r="F2" s="31"/>
      <c r="G2" s="32" t="s">
        <v>1</v>
      </c>
    </row>
    <row r="3" s="61" customFormat="1" ht="26.25" customHeight="1" spans="1:7">
      <c r="A3" s="62" t="s">
        <v>81</v>
      </c>
      <c r="B3" s="62" t="s">
        <v>81</v>
      </c>
      <c r="C3" s="62" t="s">
        <v>32</v>
      </c>
      <c r="D3" s="62" t="s">
        <v>50</v>
      </c>
      <c r="E3" s="63"/>
      <c r="F3" s="63"/>
      <c r="G3" s="64" t="s">
        <v>82</v>
      </c>
    </row>
    <row r="4" s="61" customFormat="1" ht="24" customHeight="1" spans="1:7">
      <c r="A4" s="62" t="s">
        <v>83</v>
      </c>
      <c r="B4" s="62" t="s">
        <v>84</v>
      </c>
      <c r="C4" s="63"/>
      <c r="D4" s="65" t="s">
        <v>85</v>
      </c>
      <c r="E4" s="62" t="s">
        <v>86</v>
      </c>
      <c r="F4" s="62" t="s">
        <v>87</v>
      </c>
      <c r="G4" s="66"/>
    </row>
    <row r="5" ht="24" customHeight="1" spans="1:7">
      <c r="A5" s="67">
        <v>201</v>
      </c>
      <c r="B5" s="68" t="s">
        <v>55</v>
      </c>
      <c r="C5" s="20">
        <f>D5+G5</f>
        <v>337.23</v>
      </c>
      <c r="D5" s="20">
        <f>SUM(E5:F5)</f>
        <v>337.23</v>
      </c>
      <c r="E5" s="69">
        <v>299.23</v>
      </c>
      <c r="F5" s="69">
        <v>38</v>
      </c>
      <c r="G5" s="69"/>
    </row>
    <row r="6" ht="24" customHeight="1" spans="1:8">
      <c r="A6" s="67">
        <v>20103</v>
      </c>
      <c r="B6" s="68" t="s">
        <v>56</v>
      </c>
      <c r="C6" s="20">
        <f>D6+G6</f>
        <v>337.23</v>
      </c>
      <c r="D6" s="20">
        <f t="shared" ref="D6:D26" si="0">SUM(E6:F6)</f>
        <v>337.23</v>
      </c>
      <c r="E6" s="69">
        <v>299.23</v>
      </c>
      <c r="F6" s="69">
        <v>38</v>
      </c>
      <c r="G6" s="36"/>
      <c r="H6" s="30"/>
    </row>
    <row r="7" ht="24" customHeight="1" spans="1:7">
      <c r="A7" s="67">
        <v>2010301</v>
      </c>
      <c r="B7" s="70" t="s">
        <v>57</v>
      </c>
      <c r="C7" s="20">
        <f t="shared" ref="C7:C26" si="1">D7+G7</f>
        <v>337.23</v>
      </c>
      <c r="D7" s="20">
        <f t="shared" si="0"/>
        <v>337.23</v>
      </c>
      <c r="E7" s="38">
        <v>299.23</v>
      </c>
      <c r="F7" s="69">
        <v>38</v>
      </c>
      <c r="G7" s="36"/>
    </row>
    <row r="8" ht="24" customHeight="1" spans="1:7">
      <c r="A8" s="37">
        <v>208</v>
      </c>
      <c r="B8" s="68" t="s">
        <v>58</v>
      </c>
      <c r="C8" s="20">
        <f t="shared" si="1"/>
        <v>37.26</v>
      </c>
      <c r="D8" s="20">
        <f t="shared" si="0"/>
        <v>37.26</v>
      </c>
      <c r="E8" s="38">
        <v>37.26</v>
      </c>
      <c r="F8" s="69"/>
      <c r="G8" s="69"/>
    </row>
    <row r="9" ht="24" customHeight="1" spans="1:7">
      <c r="A9" s="37">
        <v>20805</v>
      </c>
      <c r="B9" s="70" t="s">
        <v>59</v>
      </c>
      <c r="C9" s="20">
        <f t="shared" si="1"/>
        <v>37.26</v>
      </c>
      <c r="D9" s="20">
        <f t="shared" si="0"/>
        <v>37.26</v>
      </c>
      <c r="E9" s="38">
        <v>37.26</v>
      </c>
      <c r="F9" s="38"/>
      <c r="G9" s="38"/>
    </row>
    <row r="10" ht="24" customHeight="1" spans="1:7">
      <c r="A10" s="37">
        <v>2080505</v>
      </c>
      <c r="B10" s="70" t="s">
        <v>60</v>
      </c>
      <c r="C10" s="20">
        <f t="shared" si="1"/>
        <v>37.26</v>
      </c>
      <c r="D10" s="20">
        <f t="shared" si="0"/>
        <v>37.26</v>
      </c>
      <c r="E10" s="38">
        <v>37.26</v>
      </c>
      <c r="F10" s="38"/>
      <c r="G10" s="38"/>
    </row>
    <row r="11" ht="24" customHeight="1" spans="1:7">
      <c r="A11" s="37">
        <v>210</v>
      </c>
      <c r="B11" s="68" t="s">
        <v>61</v>
      </c>
      <c r="C11" s="20">
        <f t="shared" si="1"/>
        <v>14.87</v>
      </c>
      <c r="D11" s="20">
        <f t="shared" si="0"/>
        <v>14.87</v>
      </c>
      <c r="E11" s="38">
        <v>14.87</v>
      </c>
      <c r="F11" s="38"/>
      <c r="G11" s="38"/>
    </row>
    <row r="12" ht="24" customHeight="1" spans="1:7">
      <c r="A12" s="37">
        <v>21011</v>
      </c>
      <c r="B12" s="70" t="s">
        <v>62</v>
      </c>
      <c r="C12" s="20">
        <f t="shared" si="1"/>
        <v>14.87</v>
      </c>
      <c r="D12" s="20">
        <f t="shared" si="0"/>
        <v>14.87</v>
      </c>
      <c r="E12" s="38">
        <v>14.87</v>
      </c>
      <c r="F12" s="38"/>
      <c r="G12" s="38"/>
    </row>
    <row r="13" ht="24" customHeight="1" spans="1:7">
      <c r="A13" s="37">
        <v>2101101</v>
      </c>
      <c r="B13" s="70" t="s">
        <v>63</v>
      </c>
      <c r="C13" s="20">
        <f t="shared" si="1"/>
        <v>14.87</v>
      </c>
      <c r="D13" s="20">
        <f t="shared" si="0"/>
        <v>14.87</v>
      </c>
      <c r="E13" s="38">
        <v>14.87</v>
      </c>
      <c r="F13" s="38"/>
      <c r="G13" s="38"/>
    </row>
    <row r="14" ht="24" customHeight="1" spans="1:7">
      <c r="A14" s="37">
        <v>212</v>
      </c>
      <c r="B14" s="68" t="s">
        <v>88</v>
      </c>
      <c r="C14" s="20">
        <f t="shared" si="1"/>
        <v>1374.95</v>
      </c>
      <c r="D14" s="20">
        <f t="shared" si="0"/>
        <v>0</v>
      </c>
      <c r="E14" s="38"/>
      <c r="F14" s="38"/>
      <c r="G14" s="38">
        <v>1374.95</v>
      </c>
    </row>
    <row r="15" ht="24" customHeight="1" spans="1:7">
      <c r="A15" s="37">
        <v>21203</v>
      </c>
      <c r="B15" s="68" t="s">
        <v>65</v>
      </c>
      <c r="C15" s="20">
        <f t="shared" si="1"/>
        <v>1374.95</v>
      </c>
      <c r="D15" s="20">
        <f t="shared" si="0"/>
        <v>0</v>
      </c>
      <c r="E15" s="38"/>
      <c r="F15" s="38"/>
      <c r="G15" s="38">
        <v>1374.95</v>
      </c>
    </row>
    <row r="16" ht="24" customHeight="1" spans="1:7">
      <c r="A16" s="37">
        <v>2120303</v>
      </c>
      <c r="B16" s="68" t="s">
        <v>66</v>
      </c>
      <c r="C16" s="20">
        <f t="shared" si="1"/>
        <v>1374.95</v>
      </c>
      <c r="D16" s="20">
        <f t="shared" si="0"/>
        <v>0</v>
      </c>
      <c r="E16" s="38"/>
      <c r="F16" s="38"/>
      <c r="G16" s="38">
        <v>1374.95</v>
      </c>
    </row>
    <row r="17" ht="24" customHeight="1" spans="1:7">
      <c r="A17" s="37"/>
      <c r="B17" s="37"/>
      <c r="C17" s="20">
        <f t="shared" si="1"/>
        <v>0</v>
      </c>
      <c r="D17" s="20">
        <f t="shared" si="0"/>
        <v>0</v>
      </c>
      <c r="E17" s="38"/>
      <c r="F17" s="38"/>
      <c r="G17" s="38"/>
    </row>
    <row r="18" ht="24" customHeight="1" spans="1:7">
      <c r="A18" s="37"/>
      <c r="B18" s="37"/>
      <c r="C18" s="20">
        <f t="shared" si="1"/>
        <v>0</v>
      </c>
      <c r="D18" s="20">
        <f t="shared" si="0"/>
        <v>0</v>
      </c>
      <c r="E18" s="38"/>
      <c r="F18" s="38"/>
      <c r="G18" s="38"/>
    </row>
    <row r="19" ht="24" customHeight="1" spans="1:7">
      <c r="A19" s="37"/>
      <c r="B19" s="37"/>
      <c r="C19" s="20">
        <f t="shared" si="1"/>
        <v>0</v>
      </c>
      <c r="D19" s="20">
        <f t="shared" si="0"/>
        <v>0</v>
      </c>
      <c r="E19" s="38"/>
      <c r="F19" s="38"/>
      <c r="G19" s="38"/>
    </row>
    <row r="20" ht="24" customHeight="1" spans="1:7">
      <c r="A20" s="37"/>
      <c r="B20" s="37"/>
      <c r="C20" s="20">
        <f t="shared" si="1"/>
        <v>0</v>
      </c>
      <c r="D20" s="20">
        <f t="shared" si="0"/>
        <v>0</v>
      </c>
      <c r="E20" s="38"/>
      <c r="F20" s="38"/>
      <c r="G20" s="38"/>
    </row>
    <row r="21" ht="24" customHeight="1" spans="1:7">
      <c r="A21" s="37"/>
      <c r="B21" s="37"/>
      <c r="C21" s="20">
        <f t="shared" si="1"/>
        <v>0</v>
      </c>
      <c r="D21" s="20">
        <f t="shared" si="0"/>
        <v>0</v>
      </c>
      <c r="E21" s="38"/>
      <c r="F21" s="38"/>
      <c r="G21" s="38"/>
    </row>
    <row r="22" ht="24" customHeight="1" spans="1:7">
      <c r="A22" s="37"/>
      <c r="B22" s="37"/>
      <c r="C22" s="20">
        <f t="shared" si="1"/>
        <v>0</v>
      </c>
      <c r="D22" s="20">
        <f t="shared" si="0"/>
        <v>0</v>
      </c>
      <c r="E22" s="38"/>
      <c r="F22" s="38"/>
      <c r="G22" s="38"/>
    </row>
    <row r="23" ht="24" customHeight="1" spans="1:7">
      <c r="A23" s="37"/>
      <c r="B23" s="37"/>
      <c r="C23" s="20">
        <f t="shared" si="1"/>
        <v>0</v>
      </c>
      <c r="D23" s="20">
        <f t="shared" si="0"/>
        <v>0</v>
      </c>
      <c r="E23" s="38"/>
      <c r="F23" s="38"/>
      <c r="G23" s="38"/>
    </row>
    <row r="24" ht="24" customHeight="1" spans="1:7">
      <c r="A24" s="37"/>
      <c r="B24" s="37"/>
      <c r="C24" s="20">
        <f t="shared" si="1"/>
        <v>0</v>
      </c>
      <c r="D24" s="20">
        <f t="shared" si="0"/>
        <v>0</v>
      </c>
      <c r="E24" s="38"/>
      <c r="F24" s="38"/>
      <c r="G24" s="38"/>
    </row>
    <row r="25" ht="24" customHeight="1" spans="1:7">
      <c r="A25" s="37"/>
      <c r="B25" s="37"/>
      <c r="C25" s="20">
        <f t="shared" si="1"/>
        <v>0</v>
      </c>
      <c r="D25" s="20">
        <f t="shared" si="0"/>
        <v>0</v>
      </c>
      <c r="E25" s="38"/>
      <c r="F25" s="38"/>
      <c r="G25" s="38"/>
    </row>
    <row r="26" ht="24" customHeight="1" spans="1:7">
      <c r="A26" s="37"/>
      <c r="B26" s="37"/>
      <c r="C26" s="20">
        <f t="shared" si="1"/>
        <v>0</v>
      </c>
      <c r="D26" s="20">
        <f t="shared" si="0"/>
        <v>0</v>
      </c>
      <c r="E26" s="38"/>
      <c r="F26" s="38"/>
      <c r="G26" s="38"/>
    </row>
    <row r="27" ht="24" customHeight="1" spans="1:7">
      <c r="A27" s="71"/>
      <c r="B27" s="39" t="s">
        <v>46</v>
      </c>
      <c r="C27" s="20">
        <f>C5+C9</f>
        <v>374.49</v>
      </c>
      <c r="D27" s="20">
        <f>D5+D9</f>
        <v>374.49</v>
      </c>
      <c r="E27" s="20">
        <f>E5+E9</f>
        <v>336.49</v>
      </c>
      <c r="F27" s="20">
        <f>F5+F9</f>
        <v>38</v>
      </c>
      <c r="G27" s="20">
        <f>G5+G9</f>
        <v>0</v>
      </c>
    </row>
  </sheetData>
  <mergeCells count="4">
    <mergeCell ref="A1:G1"/>
    <mergeCell ref="D3:F3"/>
    <mergeCell ref="C3:C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7" workbookViewId="0">
      <selection activeCell="G17" sqref="G17"/>
    </sheetView>
  </sheetViews>
  <sheetFormatPr defaultColWidth="9" defaultRowHeight="13.5" outlineLevelCol="4"/>
  <cols>
    <col min="1" max="1" width="11.25" customWidth="1"/>
    <col min="2" max="2" width="18.125" customWidth="1"/>
    <col min="3" max="5" width="11.25" customWidth="1"/>
  </cols>
  <sheetData>
    <row r="1" ht="55.5" customHeight="1" spans="1:5">
      <c r="A1" s="14" t="s">
        <v>89</v>
      </c>
      <c r="B1" s="40"/>
      <c r="C1" s="40"/>
      <c r="D1" s="40"/>
      <c r="E1" s="40"/>
    </row>
    <row r="2" ht="15" customHeight="1" spans="1:5">
      <c r="A2" s="47"/>
      <c r="B2" s="47"/>
      <c r="C2" s="48"/>
      <c r="D2" s="48" t="s">
        <v>90</v>
      </c>
      <c r="E2" s="48"/>
    </row>
    <row r="3" ht="24" spans="1:5">
      <c r="A3" s="18" t="s">
        <v>91</v>
      </c>
      <c r="B3" s="18" t="s">
        <v>92</v>
      </c>
      <c r="C3" s="33" t="s">
        <v>46</v>
      </c>
      <c r="D3" s="34" t="s">
        <v>86</v>
      </c>
      <c r="E3" s="34" t="s">
        <v>87</v>
      </c>
    </row>
    <row r="4" ht="25.15" customHeight="1" spans="1:5">
      <c r="A4" s="49">
        <v>301</v>
      </c>
      <c r="B4" s="50" t="s">
        <v>93</v>
      </c>
      <c r="C4" s="51">
        <f>SUM(C5:C13)</f>
        <v>322.1</v>
      </c>
      <c r="D4" s="51">
        <f>SUM(D5:D13)</f>
        <v>322.1</v>
      </c>
      <c r="E4" s="52">
        <f>SUM(E5:E13)</f>
        <v>0</v>
      </c>
    </row>
    <row r="5" ht="25.15" customHeight="1" spans="1:5">
      <c r="A5" s="53">
        <v>30101</v>
      </c>
      <c r="B5" s="54" t="s">
        <v>94</v>
      </c>
      <c r="C5" s="51">
        <f t="shared" ref="C5:C13" si="0">SUM(D5:E5)</f>
        <v>134.9</v>
      </c>
      <c r="D5" s="55">
        <v>134.9</v>
      </c>
      <c r="E5" s="55"/>
    </row>
    <row r="6" ht="25.15" customHeight="1" spans="1:5">
      <c r="A6" s="53">
        <v>30102</v>
      </c>
      <c r="B6" s="54" t="s">
        <v>95</v>
      </c>
      <c r="C6" s="51">
        <f t="shared" si="0"/>
        <v>44.71</v>
      </c>
      <c r="D6" s="55">
        <v>44.71</v>
      </c>
      <c r="E6" s="55"/>
    </row>
    <row r="7" ht="25.15" customHeight="1" spans="1:5">
      <c r="A7" s="53">
        <v>30103</v>
      </c>
      <c r="B7" s="54" t="s">
        <v>96</v>
      </c>
      <c r="C7" s="51">
        <f t="shared" si="0"/>
        <v>11.24</v>
      </c>
      <c r="D7" s="56">
        <v>11.24</v>
      </c>
      <c r="E7" s="55"/>
    </row>
    <row r="8" ht="25.15" customHeight="1" spans="1:5">
      <c r="A8" s="53">
        <v>30107</v>
      </c>
      <c r="B8" s="57" t="s">
        <v>97</v>
      </c>
      <c r="C8" s="51">
        <f t="shared" si="0"/>
        <v>57.24</v>
      </c>
      <c r="D8" s="56">
        <v>57.24</v>
      </c>
      <c r="E8" s="55"/>
    </row>
    <row r="9" ht="25.15" customHeight="1" spans="1:5">
      <c r="A9" s="53">
        <v>30108</v>
      </c>
      <c r="B9" s="57" t="s">
        <v>98</v>
      </c>
      <c r="C9" s="51">
        <f t="shared" si="0"/>
        <v>37.26</v>
      </c>
      <c r="D9" s="56">
        <v>37.26</v>
      </c>
      <c r="E9" s="55"/>
    </row>
    <row r="10" ht="25.15" customHeight="1" spans="1:5">
      <c r="A10" s="53">
        <v>30110</v>
      </c>
      <c r="B10" s="57" t="s">
        <v>99</v>
      </c>
      <c r="C10" s="51">
        <f t="shared" si="0"/>
        <v>14.87</v>
      </c>
      <c r="D10" s="56">
        <v>14.87</v>
      </c>
      <c r="E10" s="55"/>
    </row>
    <row r="11" ht="25.15" customHeight="1" spans="1:5">
      <c r="A11" s="53">
        <v>30112</v>
      </c>
      <c r="B11" s="57" t="s">
        <v>100</v>
      </c>
      <c r="C11" s="51">
        <f t="shared" si="0"/>
        <v>0.7</v>
      </c>
      <c r="D11" s="56">
        <v>0.7</v>
      </c>
      <c r="E11" s="55"/>
    </row>
    <row r="12" ht="25.15" customHeight="1" spans="1:5">
      <c r="A12" s="53">
        <v>30113</v>
      </c>
      <c r="B12" s="57" t="s">
        <v>101</v>
      </c>
      <c r="C12" s="51">
        <f t="shared" si="0"/>
        <v>18.59</v>
      </c>
      <c r="D12" s="56">
        <v>18.59</v>
      </c>
      <c r="E12" s="55"/>
    </row>
    <row r="13" ht="25.15" customHeight="1" spans="1:5">
      <c r="A13" s="53">
        <v>30199</v>
      </c>
      <c r="B13" s="54" t="s">
        <v>102</v>
      </c>
      <c r="C13" s="51">
        <f t="shared" si="0"/>
        <v>2.59</v>
      </c>
      <c r="D13" s="56">
        <v>2.59</v>
      </c>
      <c r="E13" s="58"/>
    </row>
    <row r="14" ht="25.15" customHeight="1" spans="1:5">
      <c r="A14" s="49">
        <v>302</v>
      </c>
      <c r="B14" s="50" t="s">
        <v>103</v>
      </c>
      <c r="C14" s="51">
        <v>55.22</v>
      </c>
      <c r="D14" s="51">
        <f>SUM(D15:D27)</f>
        <v>17.22</v>
      </c>
      <c r="E14" s="51">
        <f>SUM(E15:E29)</f>
        <v>37.999</v>
      </c>
    </row>
    <row r="15" ht="25.15" customHeight="1" spans="1:5">
      <c r="A15" s="53">
        <v>30201</v>
      </c>
      <c r="B15" s="54" t="s">
        <v>104</v>
      </c>
      <c r="C15" s="51">
        <f>SUM(D15:E15)</f>
        <v>4.05</v>
      </c>
      <c r="D15" s="56"/>
      <c r="E15" s="56">
        <v>4.05</v>
      </c>
    </row>
    <row r="16" ht="25.15" customHeight="1" spans="1:5">
      <c r="A16" s="53">
        <v>30205</v>
      </c>
      <c r="B16" s="43" t="s">
        <v>105</v>
      </c>
      <c r="C16" s="51">
        <f>SUM(D16:E16)</f>
        <v>0.55</v>
      </c>
      <c r="D16" s="56"/>
      <c r="E16" s="56">
        <v>0.55</v>
      </c>
    </row>
    <row r="17" ht="25.15" customHeight="1" spans="1:5">
      <c r="A17" s="53">
        <v>30206</v>
      </c>
      <c r="B17" s="43" t="s">
        <v>106</v>
      </c>
      <c r="C17" s="51">
        <f>SUM(D17:E17)</f>
        <v>3.6</v>
      </c>
      <c r="D17" s="56"/>
      <c r="E17" s="56">
        <v>3.6</v>
      </c>
    </row>
    <row r="18" spans="1:5">
      <c r="A18" s="53">
        <v>30207</v>
      </c>
      <c r="B18" s="43" t="s">
        <v>107</v>
      </c>
      <c r="C18" s="51">
        <f>SUM(D18:E18)</f>
        <v>0.69</v>
      </c>
      <c r="D18" s="56"/>
      <c r="E18" s="56">
        <v>0.69</v>
      </c>
    </row>
    <row r="19" spans="1:5">
      <c r="A19" s="53">
        <v>30211</v>
      </c>
      <c r="B19" s="43" t="s">
        <v>108</v>
      </c>
      <c r="C19" s="51">
        <f>SUM(D19:E19)</f>
        <v>12</v>
      </c>
      <c r="D19" s="56"/>
      <c r="E19" s="56">
        <v>12</v>
      </c>
    </row>
    <row r="20" spans="1:5">
      <c r="A20" s="53">
        <v>30212</v>
      </c>
      <c r="B20" s="43" t="s">
        <v>109</v>
      </c>
      <c r="C20" s="51">
        <v>1</v>
      </c>
      <c r="D20" s="56"/>
      <c r="E20" s="56">
        <v>1</v>
      </c>
    </row>
    <row r="21" spans="1:5">
      <c r="A21" s="53">
        <v>30213</v>
      </c>
      <c r="B21" s="43" t="s">
        <v>110</v>
      </c>
      <c r="C21" s="51">
        <f t="shared" ref="C21:C28" si="1">SUM(D21:E21)</f>
        <v>0.5</v>
      </c>
      <c r="D21" s="56"/>
      <c r="E21" s="56">
        <v>0.5</v>
      </c>
    </row>
    <row r="22" spans="1:5">
      <c r="A22" s="53">
        <v>30216</v>
      </c>
      <c r="B22" s="43" t="s">
        <v>111</v>
      </c>
      <c r="C22" s="51">
        <f t="shared" si="1"/>
        <v>0.009</v>
      </c>
      <c r="D22" s="56"/>
      <c r="E22" s="56">
        <v>0.009</v>
      </c>
    </row>
    <row r="23" spans="1:5">
      <c r="A23" s="53">
        <v>30217</v>
      </c>
      <c r="B23" s="43" t="s">
        <v>112</v>
      </c>
      <c r="C23" s="51">
        <f t="shared" si="1"/>
        <v>2</v>
      </c>
      <c r="D23" s="56"/>
      <c r="E23" s="56">
        <v>2</v>
      </c>
    </row>
    <row r="24" spans="1:5">
      <c r="A24" s="53">
        <v>30226</v>
      </c>
      <c r="B24" s="43" t="s">
        <v>113</v>
      </c>
      <c r="C24" s="51">
        <f t="shared" si="1"/>
        <v>1.6</v>
      </c>
      <c r="D24" s="56"/>
      <c r="E24" s="56">
        <v>1.6</v>
      </c>
    </row>
    <row r="25" spans="1:5">
      <c r="A25" s="53">
        <v>30228</v>
      </c>
      <c r="B25" s="43" t="s">
        <v>114</v>
      </c>
      <c r="C25" s="51">
        <f t="shared" si="1"/>
        <v>5</v>
      </c>
      <c r="D25" s="56"/>
      <c r="E25" s="56">
        <v>5</v>
      </c>
    </row>
    <row r="26" spans="1:5">
      <c r="A26" s="53">
        <v>30231</v>
      </c>
      <c r="B26" s="43" t="s">
        <v>115</v>
      </c>
      <c r="C26" s="51">
        <f t="shared" si="1"/>
        <v>7</v>
      </c>
      <c r="D26" s="56"/>
      <c r="E26" s="56">
        <v>7</v>
      </c>
    </row>
    <row r="27" spans="1:5">
      <c r="A27" s="53">
        <v>30239</v>
      </c>
      <c r="B27" s="43" t="s">
        <v>116</v>
      </c>
      <c r="C27" s="51">
        <f t="shared" si="1"/>
        <v>17.22</v>
      </c>
      <c r="D27" s="56">
        <v>17.22</v>
      </c>
      <c r="E27" s="56"/>
    </row>
    <row r="28" ht="24" spans="1:5">
      <c r="A28" s="49">
        <v>303</v>
      </c>
      <c r="B28" s="50" t="s">
        <v>117</v>
      </c>
      <c r="C28" s="51">
        <v>12.04</v>
      </c>
      <c r="D28" s="51">
        <v>12.04</v>
      </c>
      <c r="E28" s="51"/>
    </row>
    <row r="29" spans="1:5">
      <c r="A29" s="59">
        <v>30302</v>
      </c>
      <c r="B29" s="43" t="s">
        <v>118</v>
      </c>
      <c r="C29" s="51">
        <f>SUM(D29:E29)</f>
        <v>12.04</v>
      </c>
      <c r="D29" s="56">
        <v>12.04</v>
      </c>
      <c r="E29" s="56"/>
    </row>
    <row r="30" spans="1:5">
      <c r="A30" s="60"/>
      <c r="B30" s="39" t="s">
        <v>46</v>
      </c>
      <c r="C30" s="20">
        <v>389.36</v>
      </c>
      <c r="D30" s="20">
        <f>SUM(D28,D14,D4)</f>
        <v>351.36</v>
      </c>
      <c r="E30" s="20">
        <f>E14+E4</f>
        <v>37.999</v>
      </c>
    </row>
  </sheetData>
  <mergeCells count="2">
    <mergeCell ref="A1:E1"/>
    <mergeCell ref="D2: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G14" sqref="G14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14" t="s">
        <v>119</v>
      </c>
      <c r="B1" s="14"/>
      <c r="C1" s="14"/>
    </row>
    <row r="2" ht="15" customHeight="1" spans="1:3">
      <c r="A2" s="32" t="s">
        <v>1</v>
      </c>
      <c r="B2" s="32"/>
      <c r="C2" s="32"/>
    </row>
    <row r="3" ht="25.15" customHeight="1" spans="1:3">
      <c r="A3" s="34" t="s">
        <v>120</v>
      </c>
      <c r="B3" s="34" t="s">
        <v>121</v>
      </c>
      <c r="C3" s="16" t="s">
        <v>122</v>
      </c>
    </row>
    <row r="4" ht="25.15" customHeight="1" spans="1:3">
      <c r="A4" s="39" t="s">
        <v>123</v>
      </c>
      <c r="B4" s="20">
        <f>SUM(B5:B7)</f>
        <v>10</v>
      </c>
      <c r="C4" s="39"/>
    </row>
    <row r="5" ht="25.15" customHeight="1" spans="1:3">
      <c r="A5" s="41" t="s">
        <v>124</v>
      </c>
      <c r="B5" s="34">
        <v>1</v>
      </c>
      <c r="C5" s="34"/>
    </row>
    <row r="6" ht="25.15" customHeight="1" spans="1:3">
      <c r="A6" s="41" t="s">
        <v>125</v>
      </c>
      <c r="B6" s="34">
        <v>2</v>
      </c>
      <c r="C6" s="34"/>
    </row>
    <row r="7" ht="25.15" customHeight="1" spans="1:3">
      <c r="A7" s="42" t="s">
        <v>126</v>
      </c>
      <c r="B7" s="20">
        <f>SUM(B8:B9)</f>
        <v>7</v>
      </c>
      <c r="C7" s="39"/>
    </row>
    <row r="8" ht="24.75" spans="1:3">
      <c r="A8" s="43" t="s">
        <v>127</v>
      </c>
      <c r="B8" s="34">
        <v>7</v>
      </c>
      <c r="C8" s="34"/>
    </row>
    <row r="9" ht="30" customHeight="1" spans="1:3">
      <c r="A9" s="44" t="s">
        <v>128</v>
      </c>
      <c r="B9" s="34"/>
      <c r="C9" s="45"/>
    </row>
    <row r="10" ht="132" customHeight="1" spans="1:3">
      <c r="A10" s="46" t="s">
        <v>129</v>
      </c>
      <c r="B10" s="46"/>
      <c r="C10" s="46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40" t="s">
        <v>130</v>
      </c>
      <c r="B1" s="40"/>
      <c r="C1" s="40"/>
      <c r="D1" s="40"/>
      <c r="E1" s="40"/>
    </row>
    <row r="2" ht="15" customHeight="1" spans="1:5">
      <c r="A2" s="31"/>
      <c r="B2" s="32" t="s">
        <v>1</v>
      </c>
      <c r="C2" s="32"/>
      <c r="D2" s="32"/>
      <c r="E2" s="32"/>
    </row>
    <row r="3" ht="28.15" customHeight="1" spans="1:5">
      <c r="A3" s="33" t="s">
        <v>48</v>
      </c>
      <c r="B3" s="33" t="s">
        <v>49</v>
      </c>
      <c r="C3" s="16" t="s">
        <v>46</v>
      </c>
      <c r="D3" s="34" t="s">
        <v>50</v>
      </c>
      <c r="E3" s="16" t="s">
        <v>51</v>
      </c>
    </row>
    <row r="4" ht="22.15" customHeight="1" spans="1:5">
      <c r="A4" s="35"/>
      <c r="B4" s="35"/>
      <c r="C4" s="20">
        <f>SUM(D4:E4)</f>
        <v>0</v>
      </c>
      <c r="D4" s="36"/>
      <c r="E4" s="36"/>
    </row>
    <row r="5" ht="22.15" customHeight="1" spans="1:5">
      <c r="A5" s="35"/>
      <c r="B5" s="37"/>
      <c r="C5" s="20">
        <f t="shared" ref="C5:C17" si="0">SUM(D5:E5)</f>
        <v>0</v>
      </c>
      <c r="D5" s="38"/>
      <c r="E5" s="38"/>
    </row>
    <row r="6" ht="22.15" customHeight="1" spans="1:5">
      <c r="A6" s="35"/>
      <c r="B6" s="37"/>
      <c r="C6" s="20">
        <f t="shared" si="0"/>
        <v>0</v>
      </c>
      <c r="D6" s="38"/>
      <c r="E6" s="38"/>
    </row>
    <row r="7" ht="22.15" customHeight="1" spans="1:5">
      <c r="A7" s="35"/>
      <c r="B7" s="37"/>
      <c r="C7" s="20">
        <f t="shared" si="0"/>
        <v>0</v>
      </c>
      <c r="D7" s="38"/>
      <c r="E7" s="38"/>
    </row>
    <row r="8" ht="22.15" customHeight="1" spans="1:5">
      <c r="A8" s="35"/>
      <c r="B8" s="37"/>
      <c r="C8" s="20">
        <f t="shared" si="0"/>
        <v>0</v>
      </c>
      <c r="D8" s="38"/>
      <c r="E8" s="38"/>
    </row>
    <row r="9" ht="22.15" customHeight="1" spans="1:5">
      <c r="A9" s="35"/>
      <c r="B9" s="37"/>
      <c r="C9" s="20">
        <f t="shared" si="0"/>
        <v>0</v>
      </c>
      <c r="D9" s="38"/>
      <c r="E9" s="38"/>
    </row>
    <row r="10" ht="22.15" customHeight="1" spans="1:5">
      <c r="A10" s="35"/>
      <c r="B10" s="37"/>
      <c r="C10" s="20">
        <f t="shared" si="0"/>
        <v>0</v>
      </c>
      <c r="D10" s="38"/>
      <c r="E10" s="38"/>
    </row>
    <row r="11" ht="22.15" customHeight="1" spans="1:5">
      <c r="A11" s="35"/>
      <c r="B11" s="37"/>
      <c r="C11" s="20">
        <f t="shared" si="0"/>
        <v>0</v>
      </c>
      <c r="D11" s="38"/>
      <c r="E11" s="38"/>
    </row>
    <row r="12" ht="22.15" customHeight="1" spans="1:5">
      <c r="A12" s="35"/>
      <c r="B12" s="37"/>
      <c r="C12" s="20">
        <f t="shared" si="0"/>
        <v>0</v>
      </c>
      <c r="D12" s="38"/>
      <c r="E12" s="38"/>
    </row>
    <row r="13" ht="22.15" customHeight="1" spans="1:5">
      <c r="A13" s="35"/>
      <c r="B13" s="37"/>
      <c r="C13" s="20">
        <f t="shared" si="0"/>
        <v>0</v>
      </c>
      <c r="D13" s="38"/>
      <c r="E13" s="38"/>
    </row>
    <row r="14" ht="22.15" customHeight="1" spans="1:5">
      <c r="A14" s="35"/>
      <c r="B14" s="37"/>
      <c r="C14" s="20">
        <f t="shared" si="0"/>
        <v>0</v>
      </c>
      <c r="D14" s="38"/>
      <c r="E14" s="38"/>
    </row>
    <row r="15" ht="22.15" customHeight="1" spans="1:5">
      <c r="A15" s="35"/>
      <c r="B15" s="37"/>
      <c r="C15" s="20">
        <f t="shared" si="0"/>
        <v>0</v>
      </c>
      <c r="D15" s="38"/>
      <c r="E15" s="38"/>
    </row>
    <row r="16" ht="22.15" customHeight="1" spans="1:5">
      <c r="A16" s="35"/>
      <c r="B16" s="37"/>
      <c r="C16" s="20">
        <f t="shared" si="0"/>
        <v>0</v>
      </c>
      <c r="D16" s="38"/>
      <c r="E16" s="38"/>
    </row>
    <row r="17" ht="22.15" customHeight="1" spans="1:5">
      <c r="A17" s="35"/>
      <c r="B17" s="37"/>
      <c r="C17" s="20">
        <f t="shared" si="0"/>
        <v>0</v>
      </c>
      <c r="D17" s="38"/>
      <c r="E17" s="38"/>
    </row>
    <row r="18" ht="22.15" customHeight="1" spans="1:5">
      <c r="A18" s="39"/>
      <c r="B18" s="39" t="s">
        <v>46</v>
      </c>
      <c r="C18" s="20">
        <f>SUM(C4:C17)</f>
        <v>0</v>
      </c>
      <c r="D18" s="20">
        <f>SUM(D4:D17)</f>
        <v>0</v>
      </c>
      <c r="E18" s="20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4" t="s">
        <v>131</v>
      </c>
      <c r="B1" s="14"/>
      <c r="C1" s="14"/>
      <c r="D1" s="14"/>
      <c r="E1" s="14"/>
    </row>
    <row r="2" ht="15" customHeight="1" spans="1:5">
      <c r="A2" s="31"/>
      <c r="B2" s="32" t="s">
        <v>1</v>
      </c>
      <c r="C2" s="32"/>
      <c r="D2" s="32"/>
      <c r="E2" s="32"/>
    </row>
    <row r="3" ht="14.25" spans="1:5">
      <c r="A3" s="33" t="s">
        <v>48</v>
      </c>
      <c r="B3" s="33" t="s">
        <v>49</v>
      </c>
      <c r="C3" s="16" t="s">
        <v>46</v>
      </c>
      <c r="D3" s="34" t="s">
        <v>50</v>
      </c>
      <c r="E3" s="16" t="s">
        <v>51</v>
      </c>
    </row>
    <row r="4" spans="1:5">
      <c r="A4" s="35"/>
      <c r="B4" s="35"/>
      <c r="C4" s="20">
        <f>SUM(D4:E4)</f>
        <v>0</v>
      </c>
      <c r="D4" s="36"/>
      <c r="E4" s="36"/>
    </row>
    <row r="5" spans="1:5">
      <c r="A5" s="37"/>
      <c r="B5" s="37"/>
      <c r="C5" s="20">
        <f t="shared" ref="C5:C14" si="0">SUM(D5:E5)</f>
        <v>0</v>
      </c>
      <c r="D5" s="38"/>
      <c r="E5" s="38"/>
    </row>
    <row r="6" spans="1:5">
      <c r="A6" s="37"/>
      <c r="B6" s="37"/>
      <c r="C6" s="20">
        <f t="shared" si="0"/>
        <v>0</v>
      </c>
      <c r="D6" s="38"/>
      <c r="E6" s="38"/>
    </row>
    <row r="7" spans="1:5">
      <c r="A7" s="37"/>
      <c r="B7" s="37"/>
      <c r="C7" s="20">
        <f t="shared" si="0"/>
        <v>0</v>
      </c>
      <c r="D7" s="38"/>
      <c r="E7" s="38"/>
    </row>
    <row r="8" spans="1:5">
      <c r="A8" s="37"/>
      <c r="B8" s="37"/>
      <c r="C8" s="20">
        <f t="shared" si="0"/>
        <v>0</v>
      </c>
      <c r="D8" s="38"/>
      <c r="E8" s="38"/>
    </row>
    <row r="9" spans="1:5">
      <c r="A9" s="37"/>
      <c r="B9" s="37"/>
      <c r="C9" s="20">
        <f t="shared" si="0"/>
        <v>0</v>
      </c>
      <c r="D9" s="38"/>
      <c r="E9" s="38"/>
    </row>
    <row r="10" spans="1:5">
      <c r="A10" s="37"/>
      <c r="B10" s="37"/>
      <c r="C10" s="20">
        <f t="shared" si="0"/>
        <v>0</v>
      </c>
      <c r="D10" s="38"/>
      <c r="E10" s="38"/>
    </row>
    <row r="11" spans="1:5">
      <c r="A11" s="35"/>
      <c r="B11" s="35"/>
      <c r="C11" s="20">
        <f t="shared" si="0"/>
        <v>0</v>
      </c>
      <c r="D11" s="38"/>
      <c r="E11" s="38"/>
    </row>
    <row r="12" spans="1:5">
      <c r="A12" s="35"/>
      <c r="B12" s="35"/>
      <c r="C12" s="20">
        <f t="shared" si="0"/>
        <v>0</v>
      </c>
      <c r="D12" s="36"/>
      <c r="E12" s="36"/>
    </row>
    <row r="13" spans="1:5">
      <c r="A13" s="35"/>
      <c r="B13" s="35"/>
      <c r="C13" s="20">
        <f t="shared" si="0"/>
        <v>0</v>
      </c>
      <c r="D13" s="36"/>
      <c r="E13" s="36"/>
    </row>
    <row r="14" spans="1:5">
      <c r="A14" s="35"/>
      <c r="B14" s="35"/>
      <c r="C14" s="20">
        <f t="shared" si="0"/>
        <v>0</v>
      </c>
      <c r="D14" s="36"/>
      <c r="E14" s="36"/>
    </row>
    <row r="15" spans="1:5">
      <c r="A15" s="39"/>
      <c r="B15" s="39" t="s">
        <v>46</v>
      </c>
      <c r="C15" s="20">
        <f>SUM(C4:C14)</f>
        <v>0</v>
      </c>
      <c r="D15" s="20">
        <f>SUM(D4:D14)</f>
        <v>0</v>
      </c>
      <c r="E15" s="20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Lenovo</cp:lastModifiedBy>
  <dcterms:created xsi:type="dcterms:W3CDTF">2022-04-19T08:17:00Z</dcterms:created>
  <dcterms:modified xsi:type="dcterms:W3CDTF">2025-04-24T09:28:31Z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