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预算公开\长白镇2025预算公开\需要上报的内容\"/>
    </mc:Choice>
  </mc:AlternateContent>
  <bookViews>
    <workbookView xWindow="0" yWindow="0" windowWidth="23250" windowHeight="12450" tabRatio="867" firstSheet="3" activeTab="9"/>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62913"/>
</workbook>
</file>

<file path=xl/calcChain.xml><?xml version="1.0" encoding="utf-8"?>
<calcChain xmlns="http://schemas.openxmlformats.org/spreadsheetml/2006/main">
  <c r="F21" i="10" l="1"/>
  <c r="E20" i="10"/>
  <c r="E21" i="10" s="1"/>
  <c r="E19" i="10"/>
  <c r="E18" i="10"/>
  <c r="E17" i="10"/>
  <c r="E16" i="10"/>
  <c r="E15" i="10"/>
  <c r="E14" i="10"/>
  <c r="E13" i="10"/>
  <c r="E12" i="10"/>
  <c r="E11" i="10"/>
  <c r="E10" i="10"/>
  <c r="E9" i="10"/>
  <c r="E8" i="10"/>
  <c r="E7" i="10"/>
  <c r="E33" i="6" l="1"/>
  <c r="C31" i="6"/>
  <c r="D29" i="6"/>
  <c r="C29" i="6" s="1"/>
  <c r="D31" i="6"/>
  <c r="E31" i="6"/>
  <c r="E29" i="6"/>
  <c r="E14" i="6"/>
  <c r="D14" i="6"/>
  <c r="C30" i="6"/>
  <c r="C27" i="6"/>
  <c r="C25" i="6"/>
  <c r="C24" i="6"/>
  <c r="C23" i="6"/>
  <c r="C22" i="6"/>
  <c r="C21" i="6"/>
  <c r="C20" i="6"/>
  <c r="C19" i="6"/>
  <c r="C9" i="6"/>
  <c r="C10" i="6"/>
  <c r="C11" i="6"/>
  <c r="C12" i="6"/>
  <c r="C13" i="6"/>
  <c r="C32" i="3"/>
  <c r="E32" i="3"/>
  <c r="D32" i="3"/>
  <c r="C8" i="3"/>
  <c r="C9" i="3"/>
  <c r="C10" i="3"/>
  <c r="C11" i="3"/>
  <c r="C12" i="3"/>
  <c r="C13" i="3"/>
  <c r="C14" i="3"/>
  <c r="C15" i="3"/>
  <c r="C16" i="3"/>
  <c r="C17" i="3"/>
  <c r="C18" i="3"/>
  <c r="C19" i="3"/>
  <c r="C20" i="3"/>
  <c r="C21" i="3"/>
  <c r="C22" i="3"/>
  <c r="C23" i="3"/>
  <c r="C24" i="3"/>
  <c r="C25" i="3"/>
  <c r="C26" i="3"/>
  <c r="C27" i="3"/>
  <c r="C28" i="3"/>
  <c r="C29" i="3"/>
  <c r="C30" i="3"/>
  <c r="C7" i="3"/>
  <c r="F32" i="3"/>
  <c r="G32" i="3"/>
  <c r="H32" i="3"/>
  <c r="E30" i="5"/>
  <c r="F30" i="5"/>
  <c r="G30" i="5"/>
  <c r="D22" i="5"/>
  <c r="C22" i="5" s="1"/>
  <c r="D23" i="5"/>
  <c r="C23" i="5" s="1"/>
  <c r="D24" i="5"/>
  <c r="C24" i="5" s="1"/>
  <c r="D25" i="5"/>
  <c r="C25" i="5" s="1"/>
  <c r="D26" i="5"/>
  <c r="C26" i="5" s="1"/>
  <c r="D27" i="5"/>
  <c r="C27" i="5" s="1"/>
  <c r="D28" i="5"/>
  <c r="C28" i="5" s="1"/>
  <c r="D29" i="5"/>
  <c r="C29" i="5" s="1"/>
  <c r="C5" i="1" l="1"/>
  <c r="H21" i="10" l="1"/>
  <c r="G21" i="10"/>
  <c r="E15" i="9"/>
  <c r="D15" i="9"/>
  <c r="C14" i="9"/>
  <c r="C13" i="9"/>
  <c r="C12" i="9"/>
  <c r="C11" i="9"/>
  <c r="C10" i="9"/>
  <c r="C9" i="9"/>
  <c r="C8" i="9"/>
  <c r="C7" i="9"/>
  <c r="C6" i="9"/>
  <c r="C5" i="9"/>
  <c r="C4" i="9"/>
  <c r="C15" i="9" s="1"/>
  <c r="E18" i="8"/>
  <c r="D18" i="8"/>
  <c r="C17" i="8"/>
  <c r="C16" i="8"/>
  <c r="C15" i="8"/>
  <c r="C14" i="8"/>
  <c r="C13" i="8"/>
  <c r="C12" i="8"/>
  <c r="C11" i="8"/>
  <c r="C10" i="8"/>
  <c r="C9" i="8"/>
  <c r="C8" i="8"/>
  <c r="C7" i="8"/>
  <c r="C6" i="8"/>
  <c r="C18" i="8" s="1"/>
  <c r="C5" i="8"/>
  <c r="C4" i="8"/>
  <c r="B7" i="7"/>
  <c r="B4" i="7" s="1"/>
  <c r="C18" i="6"/>
  <c r="C17" i="6"/>
  <c r="C16" i="6"/>
  <c r="C15" i="6"/>
  <c r="C8" i="6"/>
  <c r="C7" i="6"/>
  <c r="C6" i="6"/>
  <c r="C5" i="6"/>
  <c r="E4" i="6"/>
  <c r="D4" i="6"/>
  <c r="D33" i="6" s="1"/>
  <c r="D21" i="5"/>
  <c r="C21" i="5" s="1"/>
  <c r="D20" i="5"/>
  <c r="C20" i="5" s="1"/>
  <c r="D19" i="5"/>
  <c r="C19" i="5" s="1"/>
  <c r="D18" i="5"/>
  <c r="C18" i="5"/>
  <c r="D17" i="5"/>
  <c r="C17" i="5" s="1"/>
  <c r="D16" i="5"/>
  <c r="C16" i="5" s="1"/>
  <c r="D15" i="5"/>
  <c r="C15" i="5"/>
  <c r="D14" i="5"/>
  <c r="C14" i="5" s="1"/>
  <c r="D13" i="5"/>
  <c r="C13" i="5" s="1"/>
  <c r="D12" i="5"/>
  <c r="C12" i="5" s="1"/>
  <c r="D11" i="5"/>
  <c r="C11" i="5" s="1"/>
  <c r="D10" i="5"/>
  <c r="C10" i="5" s="1"/>
  <c r="D9" i="5"/>
  <c r="C9" i="5" s="1"/>
  <c r="D8" i="5"/>
  <c r="C8" i="5" s="1"/>
  <c r="D7" i="5"/>
  <c r="C7" i="5" s="1"/>
  <c r="D6" i="5"/>
  <c r="C6" i="5" s="1"/>
  <c r="D5" i="5"/>
  <c r="G20" i="4"/>
  <c r="B19" i="4"/>
  <c r="B18" i="4"/>
  <c r="B17" i="4"/>
  <c r="D16" i="4"/>
  <c r="C16" i="4"/>
  <c r="B16" i="4" s="1"/>
  <c r="J15" i="4"/>
  <c r="J20" i="4" s="1"/>
  <c r="I15" i="4"/>
  <c r="I20" i="4" s="1"/>
  <c r="H15" i="4"/>
  <c r="H20" i="4" s="1"/>
  <c r="G15" i="4"/>
  <c r="F14" i="4"/>
  <c r="B14" i="4"/>
  <c r="F13" i="4"/>
  <c r="B13" i="4"/>
  <c r="F12" i="4"/>
  <c r="B12" i="4"/>
  <c r="F11" i="4"/>
  <c r="B11" i="4"/>
  <c r="F10" i="4"/>
  <c r="B10" i="4"/>
  <c r="F9" i="4"/>
  <c r="B9" i="4"/>
  <c r="F8" i="4"/>
  <c r="F15" i="4" s="1"/>
  <c r="F20" i="4" s="1"/>
  <c r="B8" i="4"/>
  <c r="F7" i="4"/>
  <c r="B7" i="4"/>
  <c r="F6" i="4"/>
  <c r="D6" i="4"/>
  <c r="D15" i="4" s="1"/>
  <c r="D20" i="4" s="1"/>
  <c r="C6" i="4"/>
  <c r="C15" i="4" s="1"/>
  <c r="C20" i="4" s="1"/>
  <c r="S20" i="2"/>
  <c r="R20" i="2"/>
  <c r="Q20" i="2"/>
  <c r="P20" i="2"/>
  <c r="O20" i="2"/>
  <c r="N20" i="2"/>
  <c r="L20" i="2"/>
  <c r="K20" i="2"/>
  <c r="J20" i="2"/>
  <c r="I20" i="2"/>
  <c r="H20" i="2"/>
  <c r="G20" i="2"/>
  <c r="F20" i="2"/>
  <c r="E20" i="2"/>
  <c r="D20" i="2"/>
  <c r="C20" i="2" s="1"/>
  <c r="M19" i="2"/>
  <c r="C19" i="2"/>
  <c r="B19" i="2" s="1"/>
  <c r="M18" i="2"/>
  <c r="C18" i="2"/>
  <c r="B18" i="2"/>
  <c r="M17" i="2"/>
  <c r="C17" i="2"/>
  <c r="B17" i="2"/>
  <c r="M16" i="2"/>
  <c r="C16" i="2"/>
  <c r="B16" i="2" s="1"/>
  <c r="M15" i="2"/>
  <c r="C15" i="2"/>
  <c r="B15" i="2" s="1"/>
  <c r="M14" i="2"/>
  <c r="C14" i="2"/>
  <c r="B14" i="2"/>
  <c r="M13" i="2"/>
  <c r="C13" i="2"/>
  <c r="B13" i="2"/>
  <c r="M12" i="2"/>
  <c r="B12" i="2" s="1"/>
  <c r="C12" i="2"/>
  <c r="M11" i="2"/>
  <c r="C11" i="2"/>
  <c r="B11" i="2" s="1"/>
  <c r="M10" i="2"/>
  <c r="C10" i="2"/>
  <c r="B10" i="2"/>
  <c r="M9" i="2"/>
  <c r="C9" i="2"/>
  <c r="B9" i="2"/>
  <c r="M8" i="2"/>
  <c r="C8" i="2"/>
  <c r="B8" i="2" s="1"/>
  <c r="M7" i="2"/>
  <c r="C7" i="2"/>
  <c r="F18" i="1"/>
  <c r="B18" i="1"/>
  <c r="F17" i="1"/>
  <c r="B17" i="1"/>
  <c r="H16" i="1"/>
  <c r="H19" i="1" s="1"/>
  <c r="G16" i="1"/>
  <c r="G19" i="1" s="1"/>
  <c r="D16" i="1"/>
  <c r="D19" i="1" s="1"/>
  <c r="C16" i="1"/>
  <c r="F15" i="1"/>
  <c r="B15" i="1"/>
  <c r="F14" i="1"/>
  <c r="B14" i="1"/>
  <c r="F13" i="1"/>
  <c r="B13" i="1"/>
  <c r="F12" i="1"/>
  <c r="B12" i="1"/>
  <c r="F11" i="1"/>
  <c r="B11" i="1"/>
  <c r="F10" i="1"/>
  <c r="D10" i="1"/>
  <c r="C10" i="1"/>
  <c r="B10" i="1"/>
  <c r="F9" i="1"/>
  <c r="B9" i="1"/>
  <c r="F8" i="1"/>
  <c r="B8" i="1"/>
  <c r="F7" i="1"/>
  <c r="B7" i="1"/>
  <c r="F6" i="1"/>
  <c r="B6" i="1"/>
  <c r="F5" i="1"/>
  <c r="D5" i="1"/>
  <c r="B5" i="1" s="1"/>
  <c r="C14" i="6" l="1"/>
  <c r="C33" i="6"/>
  <c r="C4" i="6"/>
  <c r="B6" i="4"/>
  <c r="B15" i="4" s="1"/>
  <c r="B20" i="4" s="1"/>
  <c r="D30" i="5"/>
  <c r="C5" i="5"/>
  <c r="C30" i="5" s="1"/>
  <c r="M20" i="2"/>
  <c r="B20" i="2" s="1"/>
  <c r="B7" i="2"/>
  <c r="F16" i="1"/>
  <c r="F19" i="1" s="1"/>
  <c r="B16" i="1"/>
  <c r="C19" i="1"/>
  <c r="B19" i="1" s="1"/>
</calcChain>
</file>

<file path=xl/sharedStrings.xml><?xml version="1.0" encoding="utf-8"?>
<sst xmlns="http://schemas.openxmlformats.org/spreadsheetml/2006/main" count="624" uniqueCount="313">
  <si>
    <t>收支总表</t>
  </si>
  <si>
    <t>单位：万元</t>
  </si>
  <si>
    <t>收       入</t>
  </si>
  <si>
    <r>
      <rPr>
        <sz val="10"/>
        <color theme="1"/>
        <rFont val="宋体"/>
        <family val="3"/>
        <charset val="134"/>
      </rPr>
      <t xml:space="preserve">支 </t>
    </r>
    <r>
      <rPr>
        <sz val="10"/>
        <color theme="1"/>
        <rFont val="Times New Roman"/>
        <family val="1"/>
      </rPr>
      <t xml:space="preserve">       </t>
    </r>
    <r>
      <rPr>
        <sz val="10"/>
        <color theme="1"/>
        <rFont val="宋体"/>
        <family val="3"/>
        <charset val="134"/>
      </rPr>
      <t>出</t>
    </r>
  </si>
  <si>
    <t>项  目</t>
  </si>
  <si>
    <t>小计：</t>
  </si>
  <si>
    <t>预算管理一体化系统中上年结转</t>
  </si>
  <si>
    <t>一、财政拨款收入</t>
  </si>
  <si>
    <t>一、一般公共服务</t>
  </si>
  <si>
    <t>一般公共预算拨款收入</t>
  </si>
  <si>
    <r>
      <rPr>
        <sz val="10"/>
        <color theme="1"/>
        <rFont val="宋体"/>
        <family val="3"/>
        <charset val="134"/>
      </rPr>
      <t>二、</t>
    </r>
    <r>
      <rPr>
        <sz val="10"/>
        <color rgb="FF000000"/>
        <rFont val="宋体"/>
        <family val="3"/>
        <charset val="134"/>
      </rPr>
      <t>外交支出</t>
    </r>
  </si>
  <si>
    <t>政府性基金预算拨款收入</t>
  </si>
  <si>
    <t>三、国防支出</t>
  </si>
  <si>
    <t>国有资本经营预算拨款收入</t>
  </si>
  <si>
    <t>……</t>
  </si>
  <si>
    <t>二、财政专户管理资金收入</t>
  </si>
  <si>
    <t>三、单位资金收入</t>
  </si>
  <si>
    <t>事业收入</t>
  </si>
  <si>
    <t>事业单位经营收入</t>
  </si>
  <si>
    <t>上级补助收入</t>
  </si>
  <si>
    <t>附属单位上缴收入</t>
  </si>
  <si>
    <t>其他收入</t>
  </si>
  <si>
    <r>
      <rPr>
        <b/>
        <sz val="10"/>
        <color theme="1"/>
        <rFont val="Times New Roman"/>
        <family val="1"/>
      </rPr>
      <t>本年收入</t>
    </r>
    <r>
      <rPr>
        <b/>
        <sz val="10"/>
        <color theme="1"/>
        <rFont val="宋体"/>
        <family val="3"/>
        <charset val="134"/>
      </rPr>
      <t xml:space="preserve">       </t>
    </r>
    <r>
      <rPr>
        <b/>
        <sz val="10"/>
        <color theme="1"/>
        <rFont val="Times New Roman"/>
        <family val="1"/>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</si>
  <si>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</si>
  <si>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</si>
  <si>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</si>
  <si>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</si>
  <si>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</si>
  <si>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</si>
  <si>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</si>
  <si>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</si>
  <si>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</si>
  <si>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</si>
  <si>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family val="3"/>
        <charset val="134"/>
      </rPr>
      <t>预算管理一体化系统中</t>
    </r>
    <r>
      <rPr>
        <sz val="9"/>
        <color rgb="FF000000"/>
        <rFont val="宋体"/>
        <family val="3"/>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</si>
  <si>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</si>
  <si>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</si>
  <si>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</si>
  <si>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</si>
  <si>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</si>
  <si>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</si>
  <si>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</si>
  <si>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</si>
  <si>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</si>
  <si>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</si>
  <si>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合计</t>
  </si>
  <si>
    <t>支出总表</t>
  </si>
  <si>
    <t>功能分类科目代码</t>
  </si>
  <si>
    <t>功能分类科目名称</t>
  </si>
  <si>
    <t>基本支出</t>
  </si>
  <si>
    <t>项目支出</t>
  </si>
  <si>
    <t>事业单位经营支出</t>
  </si>
  <si>
    <t>上缴上级支出</t>
  </si>
  <si>
    <t>对附属单位补助支出</t>
  </si>
  <si>
    <t>人大事务</t>
  </si>
  <si>
    <t>行政运行</t>
  </si>
  <si>
    <t>财政拨款收支预算表</t>
  </si>
  <si>
    <r>
      <rPr>
        <sz val="10"/>
        <color rgb="FF000000"/>
        <rFont val="华文细黑"/>
        <family val="3"/>
        <charset val="134"/>
      </rPr>
      <t> </t>
    </r>
    <r>
      <rPr>
        <sz val="10"/>
        <color rgb="FF000000"/>
        <rFont val="宋体"/>
        <family val="3"/>
        <charset val="134"/>
      </rPr>
      <t>单位：万元</t>
    </r>
  </si>
  <si>
    <t>收      入</t>
  </si>
  <si>
    <t>支      出</t>
  </si>
  <si>
    <t>一、本年收入</t>
  </si>
  <si>
    <t>1.一般公共预算拨款</t>
  </si>
  <si>
    <r>
      <rPr>
        <sz val="10"/>
        <color rgb="FF000000"/>
        <rFont val="Times New Roman"/>
        <family val="1"/>
      </rPr>
      <t>二、</t>
    </r>
    <r>
      <rPr>
        <sz val="10"/>
        <color rgb="FF000000"/>
        <rFont val="宋体"/>
        <family val="3"/>
        <charset val="134"/>
      </rPr>
      <t>外交支出</t>
    </r>
  </si>
  <si>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</si>
  <si>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</si>
  <si>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</si>
  <si>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</si>
  <si>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</si>
  <si>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</si>
  <si>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</si>
  <si>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</si>
  <si>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family val="3"/>
        <charset val="134"/>
      </rPr>
      <t>项目</t>
    </r>
    <r>
      <rPr>
        <b/>
        <sz val="10"/>
        <color rgb="FF000000"/>
        <rFont val="Times New Roman"/>
        <family val="1"/>
      </rPr>
      <t xml:space="preserve">                                                               </t>
    </r>
    <r>
      <rPr>
        <b/>
        <sz val="10"/>
        <color rgb="FF000000"/>
        <rFont val="宋体"/>
        <family val="3"/>
        <charset val="134"/>
      </rPr>
      <t>支出</t>
    </r>
  </si>
  <si>
    <t>科目代码</t>
  </si>
  <si>
    <t>科目名称</t>
  </si>
  <si>
    <r>
      <rPr>
        <b/>
        <sz val="10"/>
        <color rgb="FF000000"/>
        <rFont val="华文细黑"/>
        <family val="3"/>
        <charset val="134"/>
      </rPr>
      <t>小</t>
    </r>
    <r>
      <rPr>
        <b/>
        <sz val="10"/>
        <color rgb="FF000000"/>
        <rFont val="宋体"/>
        <family val="3"/>
        <charset val="134"/>
      </rPr>
      <t>计：</t>
    </r>
  </si>
  <si>
    <t>人员经费</t>
  </si>
  <si>
    <t>公用经费</t>
  </si>
  <si>
    <t xml:space="preserve">      ……</t>
  </si>
  <si>
    <t>一般公共预算基本支出表</t>
  </si>
  <si>
    <r>
      <rPr>
        <sz val="10"/>
        <color theme="1"/>
        <rFont val="Times New Roman"/>
        <family val="1"/>
      </rPr>
      <t>　</t>
    </r>
    <r>
      <rPr>
        <sz val="10"/>
        <color theme="1"/>
        <rFont val="华文细黑"/>
        <family val="3"/>
        <charset val="134"/>
      </rPr>
      <t>单位：万元</t>
    </r>
  </si>
  <si>
    <t>经济分类科目代码</t>
  </si>
  <si>
    <r>
      <rPr>
        <sz val="10"/>
        <color theme="1"/>
        <rFont val="宋体"/>
        <family val="3"/>
        <charset val="134"/>
      </rPr>
      <t>经济分类科目</t>
    </r>
    <r>
      <rPr>
        <sz val="10"/>
        <color theme="1"/>
        <rFont val="华文细黑"/>
        <family val="3"/>
        <charset val="134"/>
      </rPr>
      <t>名称</t>
    </r>
  </si>
  <si>
    <t>一、工资福利支出</t>
  </si>
  <si>
    <t>基本工资</t>
  </si>
  <si>
    <t>津贴补贴</t>
  </si>
  <si>
    <t>奖金</t>
  </si>
  <si>
    <t>绩效工资</t>
  </si>
  <si>
    <t>二、商品和服务支出</t>
  </si>
  <si>
    <t>办公费</t>
  </si>
  <si>
    <r>
      <rPr>
        <sz val="22"/>
        <color theme="1"/>
        <rFont val="宋体"/>
        <family val="3"/>
        <charset val="134"/>
      </rPr>
      <t>一般公共预算</t>
    </r>
    <r>
      <rPr>
        <sz val="22"/>
        <color rgb="FF000000"/>
        <rFont val="宋体"/>
        <family val="3"/>
        <charset val="134"/>
      </rPr>
      <t>“三公”经费支出表</t>
    </r>
  </si>
  <si>
    <r>
      <rPr>
        <sz val="10"/>
        <color rgb="FF000000"/>
        <rFont val="Times New Roman"/>
        <family val="1"/>
      </rPr>
      <t>项</t>
    </r>
    <r>
      <rPr>
        <sz val="10"/>
        <color rgb="FF000000"/>
        <rFont val="Times New Roman"/>
        <family val="1"/>
      </rPr>
      <t xml:space="preserve">    </t>
    </r>
    <r>
      <rPr>
        <sz val="10"/>
        <color rgb="FF000000"/>
        <rFont val="Times New Roman"/>
        <family val="1"/>
      </rPr>
      <t>目</t>
    </r>
  </si>
  <si>
    <t>备注</t>
  </si>
  <si>
    <t>合    计</t>
  </si>
  <si>
    <r>
      <rPr>
        <sz val="10"/>
        <color rgb="FF000000"/>
        <rFont val="Times New Roman"/>
        <family val="1"/>
      </rPr>
      <t>1</t>
    </r>
    <r>
      <rPr>
        <sz val="10"/>
        <color rgb="FF000000"/>
        <rFont val="宋体"/>
        <family val="3"/>
        <charset val="134"/>
      </rPr>
      <t>、因公出国（境）费用</t>
    </r>
  </si>
  <si>
    <r>
      <rPr>
        <sz val="10"/>
        <color rgb="FF000000"/>
        <rFont val="Times New Roman"/>
        <family val="1"/>
      </rPr>
      <t>2</t>
    </r>
    <r>
      <rPr>
        <sz val="10"/>
        <color rgb="FF000000"/>
        <rFont val="宋体"/>
        <family val="3"/>
        <charset val="134"/>
      </rPr>
      <t>、公务接待费</t>
    </r>
  </si>
  <si>
    <r>
      <rPr>
        <sz val="10"/>
        <color rgb="FF000000"/>
        <rFont val="Times New Roman"/>
        <family val="1"/>
      </rPr>
      <t>3</t>
    </r>
    <r>
      <rPr>
        <sz val="10"/>
        <color rgb="FF000000"/>
        <rFont val="宋体"/>
        <family val="3"/>
        <charset val="134"/>
      </rPr>
      <t>、公务用车费</t>
    </r>
  </si>
  <si>
    <r>
      <rPr>
        <sz val="10"/>
        <color rgb="FF000000"/>
        <rFont val="宋体"/>
        <family val="3"/>
        <charset val="134"/>
      </rPr>
      <t>其中：
（</t>
    </r>
    <r>
      <rPr>
        <sz val="10"/>
        <color rgb="FF000000"/>
        <rFont val="Times New Roman"/>
        <family val="1"/>
      </rPr>
      <t>1</t>
    </r>
    <r>
      <rPr>
        <sz val="10"/>
        <color rgb="FF000000"/>
        <rFont val="宋体"/>
        <family val="3"/>
        <charset val="134"/>
      </rPr>
      <t>）公务用车运行维护费</t>
    </r>
  </si>
  <si>
    <r>
      <rPr>
        <sz val="10"/>
        <color rgb="FF000000"/>
        <rFont val="Times New Roman"/>
        <family val="1"/>
      </rPr>
      <t xml:space="preserve">          （2</t>
    </r>
    <r>
      <rPr>
        <sz val="10"/>
        <color rgb="FF000000"/>
        <rFont val="宋体"/>
        <family val="3"/>
        <charset val="134"/>
      </rPr>
      <t>）公务用车购置</t>
    </r>
  </si>
  <si>
    <t>政府性基金预算支出表</t>
  </si>
  <si>
    <t>国有资本经营预算支出表</t>
  </si>
  <si>
    <t>类型
(一次性项目/经常性项目/阶段性项目)</t>
  </si>
  <si>
    <t>项目名称</t>
  </si>
  <si>
    <t>项目单位</t>
  </si>
  <si>
    <t>本年财政拨款金额</t>
  </si>
  <si>
    <t>一级项目</t>
  </si>
  <si>
    <t>二级项目</t>
  </si>
  <si>
    <t>注：按照2022年政府常务会审议通过的项目预算填列。</t>
  </si>
  <si>
    <t>含：2022年预算项目、稳调基金和财政结转，以及系统中结转的指标。</t>
  </si>
  <si>
    <t>项目支出绩效目标表</t>
  </si>
  <si>
    <t>项目级次</t>
  </si>
  <si>
    <t>项目资金
(万元）</t>
  </si>
  <si>
    <t>年度资金总额</t>
  </si>
  <si>
    <t>其中：财政拨款</t>
  </si>
  <si>
    <t xml:space="preserve">      其他资金</t>
  </si>
  <si>
    <t>年度绩效目标</t>
  </si>
  <si>
    <t>绩效指标</t>
  </si>
  <si>
    <t>一级指标</t>
  </si>
  <si>
    <t>二级指标</t>
  </si>
  <si>
    <t>三级指标</t>
  </si>
  <si>
    <t>指标值</t>
  </si>
  <si>
    <t>产出指标</t>
  </si>
  <si>
    <t>数量指标</t>
  </si>
  <si>
    <t>质量指标</t>
  </si>
  <si>
    <t>成本指标</t>
  </si>
  <si>
    <t>时效指标</t>
  </si>
  <si>
    <t>效果指标</t>
  </si>
  <si>
    <t>经济效益指标</t>
  </si>
  <si>
    <t>社会效益指标</t>
  </si>
  <si>
    <t>生态效益指标</t>
  </si>
  <si>
    <t>可持续影响指标</t>
  </si>
  <si>
    <t>满意度指标</t>
  </si>
  <si>
    <t>注：只填列一级项目支出绩效目标。</t>
  </si>
  <si>
    <t>2025年预算</t>
    <phoneticPr fontId="31" type="noConversion"/>
  </si>
  <si>
    <t>2025年项目支出表</t>
    <phoneticPr fontId="31" type="noConversion"/>
  </si>
  <si>
    <r>
      <t>2025</t>
    </r>
    <r>
      <rPr>
        <sz val="10"/>
        <color rgb="FF000000"/>
        <rFont val="宋体"/>
        <family val="3"/>
        <charset val="134"/>
      </rPr>
      <t>年预算数</t>
    </r>
    <phoneticPr fontId="31" type="noConversion"/>
  </si>
  <si>
    <t>说明：
  1、“2025年预算数”的单位范围包括部门本级及所属___个预算单位。   
  2、“2025年预算数”的实有人员___人，其中：在职人员___人，离退休人员___人。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phoneticPr fontId="31" type="noConversion"/>
  </si>
  <si>
    <t>长白朝鲜族自治县长白镇人民政府</t>
    <phoneticPr fontId="31" type="noConversion"/>
  </si>
  <si>
    <t>其他公安支出</t>
    <phoneticPr fontId="31" type="noConversion"/>
  </si>
  <si>
    <t>二、公共安全支出</t>
    <phoneticPr fontId="31" type="noConversion"/>
  </si>
  <si>
    <t>公安</t>
    <phoneticPr fontId="31" type="noConversion"/>
  </si>
  <si>
    <t>二、社会保障和就业支出</t>
    <phoneticPr fontId="31" type="noConversion"/>
  </si>
  <si>
    <t>社会福利</t>
    <phoneticPr fontId="31" type="noConversion"/>
  </si>
  <si>
    <t>老年福利</t>
    <phoneticPr fontId="31" type="noConversion"/>
  </si>
  <si>
    <t>其他社会福利支出</t>
    <phoneticPr fontId="31" type="noConversion"/>
  </si>
  <si>
    <t>行政事业单位养老保险</t>
    <phoneticPr fontId="31" type="noConversion"/>
  </si>
  <si>
    <t>机关事业单位基本养老保险缴费支出</t>
    <phoneticPr fontId="31" type="noConversion"/>
  </si>
  <si>
    <t>三、卫生健康支出</t>
    <phoneticPr fontId="31" type="noConversion"/>
  </si>
  <si>
    <t>计划生育事务</t>
    <phoneticPr fontId="31" type="noConversion"/>
  </si>
  <si>
    <t>其他计划书生育事务支出</t>
    <phoneticPr fontId="31" type="noConversion"/>
  </si>
  <si>
    <t>行政事业单位医疗</t>
    <phoneticPr fontId="31" type="noConversion"/>
  </si>
  <si>
    <t>行政单位医疗</t>
    <phoneticPr fontId="31" type="noConversion"/>
  </si>
  <si>
    <t>巩固脱贫攻坚成果衔接乡村振兴</t>
    <phoneticPr fontId="31" type="noConversion"/>
  </si>
  <si>
    <t>对村民委员会和村党支部的补助</t>
    <phoneticPr fontId="31" type="noConversion"/>
  </si>
  <si>
    <t>四、农林水支出</t>
    <phoneticPr fontId="31" type="noConversion"/>
  </si>
  <si>
    <t>农村综合改革</t>
    <phoneticPr fontId="31" type="noConversion"/>
  </si>
  <si>
    <t>其他农村综合改革支出</t>
    <phoneticPr fontId="31" type="noConversion"/>
  </si>
  <si>
    <t>农村基础设施建设</t>
    <phoneticPr fontId="31" type="noConversion"/>
  </si>
  <si>
    <r>
      <t xml:space="preserve"> </t>
    </r>
    <r>
      <rPr>
        <sz val="10"/>
        <color rgb="FF000000"/>
        <rFont val="宋体"/>
        <family val="3"/>
        <charset val="134"/>
      </rPr>
      <t>对村级公益事业建设补助</t>
    </r>
    <phoneticPr fontId="31" type="noConversion"/>
  </si>
  <si>
    <t>30102</t>
  </si>
  <si>
    <t>30103</t>
  </si>
  <si>
    <t>30107</t>
    <phoneticPr fontId="31" type="noConversion"/>
  </si>
  <si>
    <t>30108</t>
    <phoneticPr fontId="31" type="noConversion"/>
  </si>
  <si>
    <t>机关事业单位基本养老保险缴费</t>
    <phoneticPr fontId="31" type="noConversion"/>
  </si>
  <si>
    <t>职工基本医疗缴费</t>
    <phoneticPr fontId="31" type="noConversion"/>
  </si>
  <si>
    <t>30112</t>
    <phoneticPr fontId="31" type="noConversion"/>
  </si>
  <si>
    <t>其他社会保障缴费</t>
    <phoneticPr fontId="31" type="noConversion"/>
  </si>
  <si>
    <t>30113</t>
    <phoneticPr fontId="31" type="noConversion"/>
  </si>
  <si>
    <t>住房公积金</t>
    <phoneticPr fontId="31" type="noConversion"/>
  </si>
  <si>
    <t>其他工资福利支出</t>
    <phoneticPr fontId="31" type="noConversion"/>
  </si>
  <si>
    <t>30101</t>
    <phoneticPr fontId="31" type="noConversion"/>
  </si>
  <si>
    <t>30110</t>
    <phoneticPr fontId="31" type="noConversion"/>
  </si>
  <si>
    <t>30199</t>
    <phoneticPr fontId="31" type="noConversion"/>
  </si>
  <si>
    <t>30202</t>
    <phoneticPr fontId="31" type="noConversion"/>
  </si>
  <si>
    <t>30205</t>
    <phoneticPr fontId="31" type="noConversion"/>
  </si>
  <si>
    <t>30213</t>
    <phoneticPr fontId="31" type="noConversion"/>
  </si>
  <si>
    <t>30216</t>
    <phoneticPr fontId="31" type="noConversion"/>
  </si>
  <si>
    <t>培训费</t>
    <phoneticPr fontId="31" type="noConversion"/>
  </si>
  <si>
    <t>30217</t>
    <phoneticPr fontId="31" type="noConversion"/>
  </si>
  <si>
    <t>公务接待费</t>
    <phoneticPr fontId="31" type="noConversion"/>
  </si>
  <si>
    <t>30239</t>
    <phoneticPr fontId="31" type="noConversion"/>
  </si>
  <si>
    <t>30302</t>
    <phoneticPr fontId="31" type="noConversion"/>
  </si>
  <si>
    <t>印刷费</t>
    <phoneticPr fontId="31" type="noConversion"/>
  </si>
  <si>
    <t>手续费</t>
    <phoneticPr fontId="31" type="noConversion"/>
  </si>
  <si>
    <t>水费</t>
    <phoneticPr fontId="31" type="noConversion"/>
  </si>
  <si>
    <t>30206</t>
    <phoneticPr fontId="31" type="noConversion"/>
  </si>
  <si>
    <t>邮电费</t>
    <phoneticPr fontId="31" type="noConversion"/>
  </si>
  <si>
    <t>30208</t>
    <phoneticPr fontId="31" type="noConversion"/>
  </si>
  <si>
    <t>30211</t>
    <phoneticPr fontId="31" type="noConversion"/>
  </si>
  <si>
    <t>差旅费</t>
    <phoneticPr fontId="31" type="noConversion"/>
  </si>
  <si>
    <t>电费</t>
    <phoneticPr fontId="31" type="noConversion"/>
  </si>
  <si>
    <t>取暖费</t>
    <phoneticPr fontId="31" type="noConversion"/>
  </si>
  <si>
    <t>其他交通费用</t>
    <phoneticPr fontId="31" type="noConversion"/>
  </si>
  <si>
    <t>303</t>
    <phoneticPr fontId="31" type="noConversion"/>
  </si>
  <si>
    <t>退休费</t>
    <phoneticPr fontId="31" type="noConversion"/>
  </si>
  <si>
    <t>30204</t>
    <phoneticPr fontId="31" type="noConversion"/>
  </si>
  <si>
    <t>30207</t>
    <phoneticPr fontId="31" type="noConversion"/>
  </si>
  <si>
    <t>维修费</t>
    <phoneticPr fontId="31" type="noConversion"/>
  </si>
  <si>
    <t>二、对个人和家庭补助支出</t>
    <phoneticPr fontId="31" type="noConversion"/>
  </si>
  <si>
    <t>30231</t>
    <phoneticPr fontId="31" type="noConversion"/>
  </si>
  <si>
    <t>公务用车维护费</t>
    <phoneticPr fontId="31" type="noConversion"/>
  </si>
  <si>
    <t>30299</t>
    <phoneticPr fontId="31" type="noConversion"/>
  </si>
  <si>
    <t>其他商品和服务支出</t>
    <phoneticPr fontId="31" type="noConversion"/>
  </si>
  <si>
    <t>31002</t>
    <phoneticPr fontId="31" type="noConversion"/>
  </si>
  <si>
    <t>办公设备购置</t>
    <phoneticPr fontId="31" type="noConversion"/>
  </si>
  <si>
    <t>310</t>
    <phoneticPr fontId="31" type="noConversion"/>
  </si>
  <si>
    <t>资本性支出</t>
    <phoneticPr fontId="31" type="noConversion"/>
  </si>
  <si>
    <t>长白朝鲜族自治县长白镇人民政府</t>
    <phoneticPr fontId="31" type="noConversion"/>
  </si>
  <si>
    <t>一次性</t>
    <phoneticPr fontId="31" type="noConversion"/>
  </si>
  <si>
    <t>经常性</t>
    <phoneticPr fontId="31" type="noConversion"/>
  </si>
  <si>
    <t>长白朝鲜族自治县长白镇人民政府</t>
    <phoneticPr fontId="31" type="noConversion"/>
  </si>
  <si>
    <t>经常性</t>
    <phoneticPr fontId="31" type="noConversion"/>
  </si>
  <si>
    <t>长白镇村计生员工资报酬</t>
    <phoneticPr fontId="35" type="noConversion"/>
  </si>
  <si>
    <t>长白镇一次性项目</t>
    <phoneticPr fontId="35" type="noConversion"/>
  </si>
  <si>
    <t>长白镇经常性项目</t>
    <phoneticPr fontId="35" type="noConversion"/>
  </si>
  <si>
    <r>
      <t>2025</t>
    </r>
    <r>
      <rPr>
        <sz val="12"/>
        <rFont val="宋体"/>
        <family val="3"/>
        <charset val="134"/>
      </rPr>
      <t>年长白镇民兵连长工资</t>
    </r>
    <phoneticPr fontId="35" type="noConversion"/>
  </si>
  <si>
    <r>
      <t>2025</t>
    </r>
    <r>
      <rPr>
        <sz val="12"/>
        <rFont val="宋体"/>
        <family val="3"/>
        <charset val="134"/>
      </rPr>
      <t>年长白镇社会福利中心人员工资及运行经费</t>
    </r>
    <phoneticPr fontId="35" type="noConversion"/>
  </si>
  <si>
    <t>一、本级项目</t>
    <phoneticPr fontId="35" type="noConversion"/>
  </si>
  <si>
    <t>三、上年结转项目</t>
    <phoneticPr fontId="35" type="noConversion"/>
  </si>
  <si>
    <t>二、转移支付项目</t>
    <phoneticPr fontId="35" type="noConversion"/>
  </si>
  <si>
    <t>一次性</t>
    <phoneticPr fontId="31" type="noConversion"/>
  </si>
  <si>
    <t>长白朝鲜族自治县长白镇人民政府</t>
    <phoneticPr fontId="31" type="noConversion"/>
  </si>
  <si>
    <t>三、上年结转项目</t>
    <phoneticPr fontId="35" type="noConversion"/>
  </si>
  <si>
    <t>经常性</t>
    <phoneticPr fontId="31" type="noConversion"/>
  </si>
  <si>
    <t>长白镇梨树沟河水毁护岸修复工程</t>
    <phoneticPr fontId="35" type="noConversion"/>
  </si>
  <si>
    <t>吉财村指【2024】890号关于提前下达关于2025年农村综合改革转移支付</t>
    <phoneticPr fontId="35" type="noConversion"/>
  </si>
  <si>
    <t>长白镇民主村冷库仓储建设项目</t>
    <phoneticPr fontId="35" type="noConversion"/>
  </si>
  <si>
    <t>一次性</t>
    <phoneticPr fontId="31" type="noConversion"/>
  </si>
  <si>
    <r>
      <t>2024</t>
    </r>
    <r>
      <rPr>
        <sz val="12"/>
        <rFont val="宋体"/>
        <family val="3"/>
        <charset val="134"/>
      </rPr>
      <t>年长白镇边民补贴项目</t>
    </r>
    <phoneticPr fontId="35" type="noConversion"/>
  </si>
  <si>
    <t>长白镇绿江村聚宝沟水毁河坝修复工程</t>
    <phoneticPr fontId="31" type="noConversion"/>
  </si>
  <si>
    <t>为支持农村事业发张，按时发放监督委员会报酬</t>
    <phoneticPr fontId="31" type="noConversion"/>
  </si>
  <si>
    <t>确保全镇3个行政村村干部基本报酬按时发放，村级组织办公经费不低于政策要求</t>
    <phoneticPr fontId="31" type="noConversion"/>
  </si>
  <si>
    <t>建设梨树沟河水冲毁的石笼护底及破损河坝修复</t>
    <phoneticPr fontId="31" type="noConversion"/>
  </si>
  <si>
    <t>集中供养老人人数</t>
    <phoneticPr fontId="31" type="noConversion"/>
  </si>
  <si>
    <t>消防系统维修套数</t>
    <phoneticPr fontId="31" type="noConversion"/>
  </si>
  <si>
    <t>1套</t>
    <phoneticPr fontId="31" type="noConversion"/>
  </si>
  <si>
    <t>计生服务人员人数</t>
    <phoneticPr fontId="31" type="noConversion"/>
  </si>
  <si>
    <t>7人</t>
    <phoneticPr fontId="31" type="noConversion"/>
  </si>
  <si>
    <t>年缴保障金次数</t>
    <phoneticPr fontId="31" type="noConversion"/>
  </si>
  <si>
    <t>1次</t>
    <phoneticPr fontId="31" type="noConversion"/>
  </si>
  <si>
    <t>发放人数</t>
    <phoneticPr fontId="31" type="noConversion"/>
  </si>
  <si>
    <t>9人</t>
    <phoneticPr fontId="31" type="noConversion"/>
  </si>
  <si>
    <t>民兵连长人数</t>
    <phoneticPr fontId="31" type="noConversion"/>
  </si>
  <si>
    <t>运转经费村个数</t>
    <phoneticPr fontId="31" type="noConversion"/>
  </si>
  <si>
    <t>3个</t>
    <phoneticPr fontId="31" type="noConversion"/>
  </si>
  <si>
    <t>工作人员工资发放及时准确率</t>
    <phoneticPr fontId="31" type="noConversion"/>
  </si>
  <si>
    <t>维修保养合格率</t>
    <phoneticPr fontId="31" type="noConversion"/>
  </si>
  <si>
    <t>计生员工资报酬发放率</t>
    <phoneticPr fontId="31" type="noConversion"/>
  </si>
  <si>
    <t>100%%</t>
    <phoneticPr fontId="31" type="noConversion"/>
  </si>
  <si>
    <t>发放合格率</t>
    <phoneticPr fontId="31" type="noConversion"/>
  </si>
  <si>
    <t>参训率</t>
    <phoneticPr fontId="31" type="noConversion"/>
  </si>
  <si>
    <t>人均工资发放到位率</t>
    <phoneticPr fontId="31" type="noConversion"/>
  </si>
  <si>
    <t>竣工验收合格率</t>
    <phoneticPr fontId="31" type="noConversion"/>
  </si>
  <si>
    <t>福利院运转经费</t>
    <phoneticPr fontId="31" type="noConversion"/>
  </si>
  <si>
    <t>设备维修成本</t>
    <phoneticPr fontId="31" type="noConversion"/>
  </si>
  <si>
    <t>1.6万元</t>
    <phoneticPr fontId="31" type="noConversion"/>
  </si>
  <si>
    <t>计生员工资报酬</t>
    <phoneticPr fontId="31" type="noConversion"/>
  </si>
  <si>
    <t>10万元</t>
    <phoneticPr fontId="31" type="noConversion"/>
  </si>
  <si>
    <t>年缴保障金金额</t>
    <phoneticPr fontId="31" type="noConversion"/>
  </si>
  <si>
    <t>10万元</t>
    <phoneticPr fontId="31" type="noConversion"/>
  </si>
  <si>
    <t>村鉴委会报酬</t>
    <phoneticPr fontId="31" type="noConversion"/>
  </si>
  <si>
    <t>工程总成本</t>
    <phoneticPr fontId="31" type="noConversion"/>
  </si>
  <si>
    <t>民兵连长工资成本</t>
    <phoneticPr fontId="31" type="noConversion"/>
  </si>
  <si>
    <t>23.1万元</t>
    <phoneticPr fontId="31" type="noConversion"/>
  </si>
  <si>
    <t>村级组织运转经费总成本</t>
    <phoneticPr fontId="31" type="noConversion"/>
  </si>
  <si>
    <t>工作人员工资发放及时率</t>
    <phoneticPr fontId="31" type="noConversion"/>
  </si>
  <si>
    <t>维护维修设备设施设施及时率</t>
    <phoneticPr fontId="31" type="noConversion"/>
  </si>
  <si>
    <t>计生员报酬发放完成时间</t>
    <phoneticPr fontId="31" type="noConversion"/>
  </si>
  <si>
    <t>1天</t>
    <phoneticPr fontId="31" type="noConversion"/>
  </si>
  <si>
    <t>缴纳及时率</t>
    <phoneticPr fontId="31" type="noConversion"/>
  </si>
  <si>
    <t>100%%</t>
    <phoneticPr fontId="31" type="noConversion"/>
  </si>
  <si>
    <t>发放及时率</t>
    <phoneticPr fontId="31" type="noConversion"/>
  </si>
  <si>
    <t>工程竣工时间</t>
    <phoneticPr fontId="31" type="noConversion"/>
  </si>
  <si>
    <t>工资发放及时率（%）</t>
    <phoneticPr fontId="31" type="noConversion"/>
  </si>
  <si>
    <t>工作人员就业增长率</t>
    <phoneticPr fontId="31" type="noConversion"/>
  </si>
  <si>
    <t>群众使用率</t>
    <phoneticPr fontId="31" type="noConversion"/>
  </si>
  <si>
    <t>计生员工作带来保障</t>
    <phoneticPr fontId="31" type="noConversion"/>
  </si>
  <si>
    <t>有效保障</t>
    <phoneticPr fontId="31" type="noConversion"/>
  </si>
  <si>
    <t>残疾人保障覆盖率</t>
    <phoneticPr fontId="31" type="noConversion"/>
  </si>
  <si>
    <t>收益村庄数</t>
    <phoneticPr fontId="31" type="noConversion"/>
  </si>
  <si>
    <t>平时建设、应急使用</t>
    <phoneticPr fontId="31" type="noConversion"/>
  </si>
  <si>
    <t>村民幸福指数提升</t>
    <phoneticPr fontId="31" type="noConversion"/>
  </si>
  <si>
    <t>有效提高</t>
    <phoneticPr fontId="31" type="noConversion"/>
  </si>
  <si>
    <t>提升护岸安全、服务社会</t>
    <phoneticPr fontId="31" type="noConversion"/>
  </si>
  <si>
    <t>老人对服务满意度</t>
    <phoneticPr fontId="31" type="noConversion"/>
  </si>
  <si>
    <t>群众满意度</t>
    <phoneticPr fontId="31" type="noConversion"/>
  </si>
  <si>
    <t>群众对工作满意度</t>
    <phoneticPr fontId="31" type="noConversion"/>
  </si>
  <si>
    <t>残疾人满意度</t>
    <phoneticPr fontId="31" type="noConversion"/>
  </si>
  <si>
    <t>收益群众满意度</t>
    <phoneticPr fontId="31" type="noConversion"/>
  </si>
  <si>
    <t>村民满意度</t>
    <phoneticPr fontId="31" type="noConversion"/>
  </si>
  <si>
    <t>居民满意度</t>
    <phoneticPr fontId="31" type="noConversion"/>
  </si>
  <si>
    <t>2025年长白镇社会福利服务中心人员工资及运行经费</t>
    <phoneticPr fontId="31" type="noConversion"/>
  </si>
  <si>
    <t>60人</t>
    <phoneticPr fontId="31" type="noConversion"/>
  </si>
  <si>
    <t>85万元</t>
    <phoneticPr fontId="31" type="noConversion"/>
  </si>
  <si>
    <t>2025年长白镇社会福利服务消防设施维修保养</t>
    <phoneticPr fontId="31" type="noConversion"/>
  </si>
  <si>
    <t>长白镇村计生员工资报酬</t>
    <phoneticPr fontId="31" type="noConversion"/>
  </si>
  <si>
    <t>2025年通过发放按时按量发放计生员工资以提高计生员生活水平以及该工作的正常运转。</t>
    <phoneticPr fontId="31" type="noConversion"/>
  </si>
  <si>
    <t>2025年长白镇残疾人就业保障金</t>
    <phoneticPr fontId="31" type="noConversion"/>
  </si>
  <si>
    <t>2025年通过发放按时按量发放计生员工资以提高计生员生活水平以及该工作的正常运转。</t>
    <phoneticPr fontId="31" type="noConversion"/>
  </si>
  <si>
    <t>2025年长白镇村监委会报酬</t>
    <phoneticPr fontId="31" type="noConversion"/>
  </si>
  <si>
    <t>2.73万元</t>
    <phoneticPr fontId="31" type="noConversion"/>
  </si>
  <si>
    <t>2025年长白镇民兵连长工资</t>
    <phoneticPr fontId="31" type="noConversion"/>
  </si>
  <si>
    <t>按时发放，保证长白镇民兵连长工作顺利进行</t>
    <phoneticPr fontId="31" type="noConversion"/>
  </si>
  <si>
    <t>2025年长白镇村级组织运转经费</t>
    <phoneticPr fontId="31" type="noConversion"/>
  </si>
  <si>
    <t>50.85万元</t>
    <phoneticPr fontId="31" type="noConversion"/>
  </si>
  <si>
    <t>长白镇解放村聚宝沟水毁河坝修复工程（前期费用）</t>
    <phoneticPr fontId="31" type="noConversion"/>
  </si>
  <si>
    <t>施工图设计及造价服务次数</t>
    <phoneticPr fontId="31" type="noConversion"/>
  </si>
  <si>
    <t>1次</t>
    <phoneticPr fontId="31" type="noConversion"/>
  </si>
  <si>
    <t>长白镇绿江村聚宝沟水毁河坝修复工程（前期费用）</t>
    <phoneticPr fontId="35" type="noConversion"/>
  </si>
  <si>
    <r>
      <t>2025</t>
    </r>
    <r>
      <rPr>
        <sz val="12"/>
        <rFont val="宋体"/>
        <family val="3"/>
        <charset val="134"/>
      </rPr>
      <t>年长白镇村级组织运转经费</t>
    </r>
    <phoneticPr fontId="35" type="noConversion"/>
  </si>
  <si>
    <r>
      <t>2025</t>
    </r>
    <r>
      <rPr>
        <sz val="12"/>
        <rFont val="宋体"/>
        <family val="3"/>
        <charset val="134"/>
      </rPr>
      <t>年长白镇残疾人就业保障金</t>
    </r>
    <phoneticPr fontId="35" type="noConversion"/>
  </si>
  <si>
    <r>
      <t>2025</t>
    </r>
    <r>
      <rPr>
        <sz val="12"/>
        <rFont val="宋体"/>
        <family val="3"/>
        <charset val="134"/>
      </rPr>
      <t>年长白镇村监委会报酬</t>
    </r>
    <phoneticPr fontId="35" type="noConversion"/>
  </si>
  <si>
    <r>
      <t>2025</t>
    </r>
    <r>
      <rPr>
        <sz val="12"/>
        <rFont val="宋体"/>
        <family val="3"/>
        <charset val="134"/>
      </rPr>
      <t>年长白镇社会福利中心消防设施维护保养</t>
    </r>
    <phoneticPr fontId="35" type="noConversion"/>
  </si>
  <si>
    <t>中央衔接资金（巩固国战脱贫攻坚成果和乡村振兴任务）吉财村指【2024】913号</t>
    <phoneticPr fontId="35" type="noConversion"/>
  </si>
  <si>
    <t>长白镇社会福利中心在2025年为保证工作人员生活质量对工作人员发放工资，从而保障了工作单位正常运营</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</si>
</sst>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37" x14ac:knownFonts="1">
    <font>
      <sz val="11"/>
      <color theme="1"/>
      <name val="宋体"/>
      <charset val="134"/>
      <scheme val="minor"/>
    </font>
    <font>
      <sz val="11"/>
      <color theme="1"/>
      <name val="宋体"/>
      <family val="2"/>
      <charset val="134"/>
      <scheme val="minor"/>
    </font>
    <font>
      <sz val="22"/>
      <color theme="1"/>
      <name val="方正小标宋简体"/>
      <family val="3"/>
      <charset val="134"/>
    </font>
    <font>
      <sz val="10"/>
      <color rgb="FF000000"/>
      <name val="华文细黑"/>
      <family val="3"/>
      <charset val="134"/>
    </font>
    <font>
      <sz val="15"/>
      <color rgb="FF000000"/>
      <name val="华文细黑"/>
      <family val="3"/>
      <charset val="134"/>
    </font>
    <font>
      <sz val="15"/>
      <color rgb="FF000000"/>
      <name val="Times New Roman"/>
      <family val="1"/>
    </font>
    <font>
      <sz val="15"/>
      <color theme="1"/>
      <name val="宋体"/>
      <family val="3"/>
      <charset val="134"/>
      <scheme val="minor"/>
    </font>
    <font>
      <sz val="20"/>
      <color theme="1"/>
      <name val="宋体"/>
      <family val="3"/>
      <charset val="134"/>
      <scheme val="minor"/>
    </font>
    <font>
      <sz val="22"/>
      <color theme="1"/>
      <name val="宋体"/>
      <family val="3"/>
      <charset val="134"/>
    </font>
    <font>
      <sz val="16"/>
      <color theme="1"/>
      <name val="Calibri"/>
      <family val="2"/>
    </font>
    <font>
      <sz val="10"/>
      <color rgb="FF000000"/>
      <name val="Times New Roman"/>
      <family val="1"/>
    </font>
    <font>
      <sz val="10"/>
      <color rgb="FF000000"/>
      <name val="Calibri"/>
      <family val="2"/>
    </font>
    <font>
      <sz val="8"/>
      <color theme="1"/>
      <name val="宋体"/>
      <family val="3"/>
      <charset val="134"/>
    </font>
    <font>
      <sz val="8"/>
      <color theme="1"/>
      <name val="Calibri"/>
      <family val="2"/>
    </font>
    <font>
      <sz val="10"/>
      <color rgb="FF000000"/>
      <name val="宋体"/>
      <family val="3"/>
      <charset val="134"/>
    </font>
    <font>
      <sz val="22"/>
      <color theme="1"/>
      <name val="Times New Roman"/>
      <family val="1"/>
    </font>
    <font>
      <sz val="12"/>
      <color theme="1"/>
      <name val="宋体"/>
      <family val="3"/>
      <charset val="134"/>
      <scheme val="minor"/>
    </font>
    <font>
      <sz val="10"/>
      <color theme="1"/>
      <name val="Times New Roman"/>
      <family val="1"/>
    </font>
    <font>
      <sz val="10"/>
      <color theme="1"/>
      <name val="宋体"/>
      <family val="3"/>
      <charset val="134"/>
    </font>
    <font>
      <b/>
      <sz val="10"/>
      <color rgb="FF000000"/>
      <name val="宋体"/>
      <family val="3"/>
      <charset val="134"/>
    </font>
    <font>
      <sz val="16"/>
      <color theme="1"/>
      <name val="Times New Roman"/>
      <family val="1"/>
    </font>
    <font>
      <sz val="9"/>
      <color theme="1"/>
      <name val="宋体"/>
      <family val="3"/>
      <charset val="134"/>
    </font>
    <font>
      <sz val="9"/>
      <color theme="1"/>
      <name val="Times New Roman"/>
      <family val="1"/>
    </font>
    <font>
      <b/>
      <sz val="11"/>
      <color theme="1"/>
      <name val="宋体"/>
      <family val="3"/>
      <charset val="134"/>
      <scheme val="minor"/>
    </font>
    <font>
      <b/>
      <sz val="10"/>
      <color rgb="FF000000"/>
      <name val="Times New Roman"/>
      <family val="1"/>
    </font>
    <font>
      <b/>
      <sz val="10"/>
      <color rgb="FF000000"/>
      <name val="华文细黑"/>
      <family val="3"/>
      <charset val="134"/>
    </font>
    <font>
      <b/>
      <sz val="10"/>
      <color theme="1"/>
      <name val="Times New Roman"/>
      <family val="1"/>
    </font>
    <font>
      <sz val="22"/>
      <color rgb="FF000000"/>
      <name val="宋体"/>
      <family val="3"/>
      <charset val="134"/>
    </font>
    <font>
      <sz val="10"/>
      <color theme="1"/>
      <name val="华文细黑"/>
      <family val="3"/>
      <charset val="134"/>
    </font>
    <font>
      <sz val="9"/>
      <color rgb="FF000000"/>
      <name val="宋体"/>
      <family val="3"/>
      <charset val="134"/>
    </font>
    <font>
      <b/>
      <sz val="10"/>
      <color theme="1"/>
      <name val="宋体"/>
      <family val="3"/>
      <charset val="134"/>
    </font>
    <font>
      <sz val="9"/>
      <name val="宋体"/>
      <family val="3"/>
      <charset val="134"/>
      <scheme val="minor"/>
    </font>
    <font>
      <sz val="16"/>
      <color theme="1"/>
      <name val="宋体"/>
      <family val="3"/>
      <charset val="134"/>
    </font>
    <font>
      <sz val="12"/>
      <name val="Verdana"/>
      <family val="2"/>
    </font>
    <font>
      <sz val="12"/>
      <name val="宋体"/>
      <family val="3"/>
      <charset val="134"/>
    </font>
    <font>
      <sz val="9"/>
      <name val="宋体"/>
      <family val="2"/>
      <charset val="134"/>
      <scheme val="minor"/>
    </font>
    <font>
      <sz val="11"/>
      <color theme="1"/>
      <name val="宋体"/>
      <family val="3"/>
      <charset val="134"/>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33" fillId="0" borderId="0">
      <alignment vertical="center"/>
    </xf>
    <xf numFmtId="0" fontId="1" fillId="0" borderId="0">
      <alignment vertical="center"/>
    </xf>
  </cellStyleXfs>
  <cellXfs count="157">
    <xf numFmtId="0" fontId="0" fillId="0" borderId="0" xfId="0">
      <alignment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43" fontId="1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0" fillId="3" borderId="1" xfId="0" applyFill="1" applyBorder="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43" fontId="10" fillId="4" borderId="1" xfId="0"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43" fontId="10" fillId="4" borderId="1" xfId="0"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left" vertical="center" wrapText="1" indent="1"/>
    </xf>
    <xf numFmtId="0" fontId="10" fillId="0" borderId="1" xfId="0" applyFont="1" applyFill="1" applyBorder="1" applyAlignment="1">
      <alignment horizontal="left" vertical="center" wrapText="1" indent="1"/>
    </xf>
    <xf numFmtId="0" fontId="14" fillId="0" borderId="1" xfId="0" applyFont="1" applyBorder="1" applyAlignment="1">
      <alignment horizontal="left" vertical="center" wrapText="1" indent="2"/>
    </xf>
    <xf numFmtId="0" fontId="10" fillId="0" borderId="1" xfId="0" applyFont="1" applyBorder="1" applyAlignment="1">
      <alignment horizontal="left" vertical="center" wrapText="1"/>
    </xf>
    <xf numFmtId="0" fontId="0" fillId="0" borderId="1" xfId="0" applyBorder="1">
      <alignment vertical="center"/>
    </xf>
    <xf numFmtId="0" fontId="17" fillId="0" borderId="0" xfId="0" applyFont="1" applyBorder="1" applyAlignment="1">
      <alignment horizontal="left" vertical="center" wrapText="1"/>
    </xf>
    <xf numFmtId="0" fontId="17" fillId="0" borderId="0" xfId="0" applyFont="1" applyBorder="1" applyAlignment="1">
      <alignment horizontal="right" vertical="center" wrapText="1"/>
    </xf>
    <xf numFmtId="0" fontId="18"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43" fontId="17" fillId="3" borderId="1" xfId="0" applyNumberFormat="1" applyFont="1" applyFill="1" applyBorder="1" applyAlignment="1">
      <alignment horizontal="center" vertical="center" wrapText="1"/>
    </xf>
    <xf numFmtId="43" fontId="20" fillId="3" borderId="1" xfId="0" applyNumberFormat="1" applyFont="1" applyFill="1" applyBorder="1" applyAlignment="1">
      <alignment horizontal="right" vertical="center" wrapText="1"/>
    </xf>
    <xf numFmtId="0" fontId="10" fillId="0" borderId="1" xfId="0" applyFont="1" applyBorder="1" applyAlignment="1">
      <alignment horizontal="left" vertical="center" wrapText="1" indent="2"/>
    </xf>
    <xf numFmtId="43" fontId="21" fillId="4" borderId="1" xfId="0" applyNumberFormat="1" applyFont="1" applyFill="1" applyBorder="1" applyAlignment="1">
      <alignment horizontal="center" vertical="center" wrapText="1"/>
    </xf>
    <xf numFmtId="43" fontId="22" fillId="4" borderId="1" xfId="0" applyNumberFormat="1" applyFont="1" applyFill="1" applyBorder="1" applyAlignment="1">
      <alignment horizontal="center" vertical="center" wrapText="1"/>
    </xf>
    <xf numFmtId="0" fontId="18" fillId="0" borderId="1" xfId="0" applyFont="1" applyBorder="1" applyAlignment="1">
      <alignment horizontal="left" vertical="center" wrapText="1" indent="2"/>
    </xf>
    <xf numFmtId="43" fontId="20" fillId="4" borderId="1" xfId="0" applyNumberFormat="1" applyFont="1" applyFill="1" applyBorder="1" applyAlignment="1">
      <alignment horizontal="right" vertical="center" wrapText="1"/>
    </xf>
    <xf numFmtId="43" fontId="20" fillId="0" borderId="1" xfId="0" applyNumberFormat="1" applyFont="1" applyBorder="1" applyAlignment="1">
      <alignment horizontal="right" vertical="top" wrapText="1"/>
    </xf>
    <xf numFmtId="0" fontId="10" fillId="3" borderId="1" xfId="0" applyFont="1" applyFill="1" applyBorder="1" applyAlignment="1">
      <alignment horizontal="center" vertical="center" wrapText="1" indent="2"/>
    </xf>
    <xf numFmtId="0" fontId="23" fillId="0" borderId="0" xfId="0" applyFont="1">
      <alignment vertical="center"/>
    </xf>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4" fillId="4" borderId="1" xfId="0" applyFont="1" applyFill="1" applyBorder="1" applyAlignment="1">
      <alignment horizontal="left" vertical="center" wrapText="1"/>
    </xf>
    <xf numFmtId="43" fontId="14" fillId="4"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indent="2"/>
    </xf>
    <xf numFmtId="0" fontId="10" fillId="4" borderId="1" xfId="0" applyFont="1" applyFill="1" applyBorder="1" applyAlignment="1">
      <alignment horizontal="left" vertical="center" wrapText="1" indent="2"/>
    </xf>
    <xf numFmtId="0" fontId="10"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4" fillId="0" borderId="1" xfId="0" applyFont="1" applyBorder="1" applyAlignment="1">
      <alignment horizontal="left" vertical="center" wrapText="1"/>
    </xf>
    <xf numFmtId="43" fontId="17" fillId="3" borderId="1" xfId="0" applyNumberFormat="1" applyFont="1" applyFill="1" applyBorder="1" applyAlignment="1">
      <alignment horizontal="left" vertical="center" wrapText="1"/>
    </xf>
    <xf numFmtId="43" fontId="17" fillId="0" borderId="1" xfId="0" applyNumberFormat="1" applyFont="1" applyBorder="1" applyAlignment="1">
      <alignment horizontal="left" vertical="center" wrapText="1"/>
    </xf>
    <xf numFmtId="43" fontId="17" fillId="0" borderId="1" xfId="0" applyNumberFormat="1" applyFont="1" applyBorder="1" applyAlignment="1">
      <alignment horizontal="left" vertical="top" wrapText="1"/>
    </xf>
    <xf numFmtId="0" fontId="17"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6" fillId="3"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4" borderId="1" xfId="0" applyFont="1" applyFill="1" applyBorder="1" applyAlignment="1">
      <alignment vertical="center" wrapText="1"/>
    </xf>
    <xf numFmtId="0" fontId="18" fillId="4" borderId="1" xfId="0" applyFont="1" applyFill="1" applyBorder="1" applyAlignment="1">
      <alignment horizontal="center" vertical="center" wrapText="1"/>
    </xf>
    <xf numFmtId="43" fontId="10"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Border="1" applyAlignment="1">
      <alignment horizontal="left" wrapText="1"/>
    </xf>
    <xf numFmtId="43" fontId="10" fillId="3" borderId="8"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8" fillId="0" borderId="8" xfId="0" applyFont="1" applyBorder="1" applyAlignment="1">
      <alignment horizontal="center" vertical="center" wrapText="1"/>
    </xf>
    <xf numFmtId="43" fontId="17" fillId="0" borderId="1" xfId="0" applyNumberFormat="1" applyFont="1" applyBorder="1" applyAlignment="1">
      <alignment horizontal="center" vertical="center" wrapText="1"/>
    </xf>
    <xf numFmtId="43" fontId="18"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4" fillId="0" borderId="9" xfId="1" applyFont="1" applyFill="1" applyBorder="1" applyAlignment="1">
      <alignment horizontal="left" vertical="center"/>
    </xf>
    <xf numFmtId="0" fontId="33" fillId="0" borderId="9" xfId="1" applyFont="1" applyFill="1" applyBorder="1" applyAlignment="1">
      <alignment horizontal="left" vertical="center"/>
    </xf>
    <xf numFmtId="0" fontId="0" fillId="0" borderId="1" xfId="0" applyFill="1" applyBorder="1">
      <alignment vertical="center"/>
    </xf>
    <xf numFmtId="0" fontId="34" fillId="0" borderId="9" xfId="1" applyFont="1" applyFill="1" applyBorder="1" applyAlignment="1">
      <alignment horizontal="left" vertical="center" wrapText="1"/>
    </xf>
    <xf numFmtId="0" fontId="34" fillId="0" borderId="0" xfId="1" applyFont="1" applyFill="1" applyBorder="1" applyAlignment="1">
      <alignment horizontal="left" vertical="center"/>
    </xf>
    <xf numFmtId="0" fontId="4"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2" applyFont="1" applyBorder="1" applyAlignment="1">
      <alignment horizontal="center" vertical="center" wrapText="1"/>
    </xf>
    <xf numFmtId="0" fontId="4" fillId="0" borderId="1" xfId="0" applyFont="1" applyBorder="1" applyAlignment="1">
      <alignment horizontal="center" vertical="center" shrinkToFit="1"/>
    </xf>
    <xf numFmtId="0" fontId="36" fillId="0" borderId="0" xfId="0" applyFont="1">
      <alignment vertical="center"/>
    </xf>
    <xf numFmtId="9" fontId="4" fillId="0" borderId="1" xfId="0" applyNumberFormat="1" applyFont="1" applyBorder="1" applyAlignment="1">
      <alignment horizontal="center" vertical="center" wrapText="1"/>
    </xf>
    <xf numFmtId="9" fontId="4" fillId="0" borderId="0" xfId="0"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57" fontId="4" fillId="0" borderId="0" xfId="0" applyNumberFormat="1" applyFont="1" applyBorder="1" applyAlignment="1">
      <alignment horizontal="center" vertical="center" wrapText="1"/>
    </xf>
    <xf numFmtId="0" fontId="4" fillId="0" borderId="4" xfId="0" applyFont="1" applyFill="1" applyBorder="1" applyAlignment="1">
      <alignment horizontal="center" vertical="center" shrinkToFit="1"/>
    </xf>
    <xf numFmtId="9" fontId="6" fillId="0" borderId="1" xfId="0" applyNumberFormat="1" applyFont="1" applyBorder="1">
      <alignment vertical="center"/>
    </xf>
    <xf numFmtId="9" fontId="6" fillId="0" borderId="0" xfId="0" applyNumberFormat="1" applyFont="1" applyBorder="1">
      <alignment vertical="center"/>
    </xf>
    <xf numFmtId="0" fontId="8" fillId="0" borderId="0" xfId="0" applyFont="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right" vertical="center" wrapText="1"/>
    </xf>
    <xf numFmtId="0" fontId="1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8" fillId="0" borderId="0" xfId="0" applyFont="1" applyAlignment="1">
      <alignment horizontal="center" wrapText="1"/>
    </xf>
    <xf numFmtId="0" fontId="15" fillId="0" borderId="0" xfId="0" applyFont="1" applyAlignment="1">
      <alignment horizont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right" wrapText="1"/>
    </xf>
    <xf numFmtId="0" fontId="1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7" fillId="0" borderId="0" xfId="0" applyFont="1" applyBorder="1" applyAlignment="1">
      <alignment horizontal="right" vertical="center" wrapText="1"/>
    </xf>
    <xf numFmtId="0" fontId="16" fillId="0" borderId="0" xfId="0" applyFont="1" applyAlignment="1">
      <alignment horizontal="left" vertical="top" wrapText="1"/>
    </xf>
    <xf numFmtId="0" fontId="0" fillId="0" borderId="0" xfId="0" applyAlignment="1">
      <alignment horizontal="left" vertical="center"/>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2"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G14" sqref="G14"/>
    </sheetView>
  </sheetViews>
  <sheetFormatPr defaultColWidth="9" defaultRowHeight="13.5" x14ac:dyDescent="0.15"/>
  <cols>
    <col min="1" max="1" width="15.625" customWidth="1"/>
    <col min="5" max="5" width="15.625" customWidth="1"/>
  </cols>
  <sheetData>
    <row r="1" spans="1:8" ht="28.5" customHeight="1" x14ac:dyDescent="0.15">
      <c r="A1" s="103" t="s">
        <v>0</v>
      </c>
      <c r="B1" s="104"/>
      <c r="C1" s="104"/>
      <c r="D1" s="104"/>
      <c r="E1" s="104"/>
      <c r="F1" s="104"/>
      <c r="G1" s="104"/>
      <c r="H1" s="104"/>
    </row>
    <row r="2" spans="1:8" ht="15" customHeight="1" x14ac:dyDescent="0.15">
      <c r="A2" s="105"/>
      <c r="B2" s="105"/>
      <c r="C2" s="105"/>
      <c r="D2" s="65"/>
      <c r="E2" s="105"/>
      <c r="F2" s="105"/>
      <c r="G2" s="105" t="s">
        <v>1</v>
      </c>
      <c r="H2" s="105"/>
    </row>
    <row r="3" spans="1:8" ht="28.9" customHeight="1" x14ac:dyDescent="0.15">
      <c r="A3" s="106" t="s">
        <v>2</v>
      </c>
      <c r="B3" s="106"/>
      <c r="C3" s="106"/>
      <c r="D3" s="106"/>
      <c r="E3" s="107" t="s">
        <v>3</v>
      </c>
      <c r="F3" s="107"/>
      <c r="G3" s="107"/>
      <c r="H3" s="107"/>
    </row>
    <row r="4" spans="1:8" ht="37.5" customHeight="1" x14ac:dyDescent="0.15">
      <c r="A4" s="48" t="s">
        <v>4</v>
      </c>
      <c r="B4" s="28" t="s">
        <v>5</v>
      </c>
      <c r="C4" s="70" t="s">
        <v>131</v>
      </c>
      <c r="D4" s="28" t="s">
        <v>6</v>
      </c>
      <c r="E4" s="48" t="s">
        <v>4</v>
      </c>
      <c r="F4" s="28" t="s">
        <v>5</v>
      </c>
      <c r="G4" s="66" t="s">
        <v>131</v>
      </c>
      <c r="H4" s="28" t="s">
        <v>6</v>
      </c>
    </row>
    <row r="5" spans="1:8" ht="25.5" customHeight="1" x14ac:dyDescent="0.15">
      <c r="A5" s="28" t="s">
        <v>7</v>
      </c>
      <c r="B5" s="31">
        <f>SUM(C5:D5)</f>
        <v>1753.0800000000002</v>
      </c>
      <c r="C5" s="67">
        <f>SUM(C6:C8)</f>
        <v>1685.38</v>
      </c>
      <c r="D5" s="67">
        <f>SUM(D6:D8)</f>
        <v>67.7</v>
      </c>
      <c r="E5" s="28" t="s">
        <v>8</v>
      </c>
      <c r="F5" s="31">
        <f>SUM(G5:H5)</f>
        <v>0</v>
      </c>
      <c r="G5" s="67"/>
      <c r="H5" s="67"/>
    </row>
    <row r="6" spans="1:8" ht="25.5" customHeight="1" x14ac:dyDescent="0.15">
      <c r="A6" s="28" t="s">
        <v>9</v>
      </c>
      <c r="B6" s="31">
        <f t="shared" ref="B6:B19" si="0">SUM(C6:D6)</f>
        <v>1753.0800000000002</v>
      </c>
      <c r="C6" s="67">
        <v>1685.38</v>
      </c>
      <c r="D6" s="67">
        <v>67.7</v>
      </c>
      <c r="E6" s="28" t="s">
        <v>10</v>
      </c>
      <c r="F6" s="31">
        <f t="shared" ref="F6:F15" si="1">SUM(G6:H6)</f>
        <v>1753.0800000000002</v>
      </c>
      <c r="G6" s="67">
        <v>1685.38</v>
      </c>
      <c r="H6" s="67">
        <v>67.7</v>
      </c>
    </row>
    <row r="7" spans="1:8" ht="37.5" customHeight="1" x14ac:dyDescent="0.15">
      <c r="A7" s="28" t="s">
        <v>11</v>
      </c>
      <c r="B7" s="31">
        <f t="shared" si="0"/>
        <v>0</v>
      </c>
      <c r="C7" s="67"/>
      <c r="D7" s="67"/>
      <c r="E7" s="28" t="s">
        <v>12</v>
      </c>
      <c r="F7" s="31">
        <f t="shared" si="1"/>
        <v>0</v>
      </c>
      <c r="G7" s="67"/>
      <c r="H7" s="67"/>
    </row>
    <row r="8" spans="1:8" ht="37.5" customHeight="1" x14ac:dyDescent="0.15">
      <c r="A8" s="28" t="s">
        <v>13</v>
      </c>
      <c r="B8" s="31">
        <f t="shared" si="0"/>
        <v>0</v>
      </c>
      <c r="C8" s="67"/>
      <c r="D8" s="67"/>
      <c r="E8" s="28" t="s">
        <v>14</v>
      </c>
      <c r="F8" s="31">
        <f t="shared" si="1"/>
        <v>0</v>
      </c>
      <c r="G8" s="67"/>
      <c r="H8" s="67"/>
    </row>
    <row r="9" spans="1:8" ht="37.5" customHeight="1" x14ac:dyDescent="0.15">
      <c r="A9" s="59" t="s">
        <v>15</v>
      </c>
      <c r="B9" s="31">
        <f t="shared" si="0"/>
        <v>0</v>
      </c>
      <c r="C9" s="67"/>
      <c r="D9" s="67"/>
      <c r="E9" s="59"/>
      <c r="F9" s="31">
        <f t="shared" si="1"/>
        <v>0</v>
      </c>
      <c r="G9" s="67"/>
      <c r="H9" s="67"/>
    </row>
    <row r="10" spans="1:8" ht="25.5" customHeight="1" x14ac:dyDescent="0.15">
      <c r="A10" s="59" t="s">
        <v>16</v>
      </c>
      <c r="B10" s="31">
        <f t="shared" si="0"/>
        <v>0</v>
      </c>
      <c r="C10" s="67">
        <f>SUM(C11:C15)</f>
        <v>0</v>
      </c>
      <c r="D10" s="67">
        <f>SUM(D11:D15)</f>
        <v>0</v>
      </c>
      <c r="E10" s="59"/>
      <c r="F10" s="31">
        <f t="shared" si="1"/>
        <v>0</v>
      </c>
      <c r="G10" s="67"/>
      <c r="H10" s="67"/>
    </row>
    <row r="11" spans="1:8" ht="27" customHeight="1" x14ac:dyDescent="0.15">
      <c r="A11" s="28" t="s">
        <v>17</v>
      </c>
      <c r="B11" s="31">
        <f t="shared" si="0"/>
        <v>0</v>
      </c>
      <c r="C11" s="67"/>
      <c r="D11" s="67"/>
      <c r="E11" s="28"/>
      <c r="F11" s="31">
        <f t="shared" si="1"/>
        <v>0</v>
      </c>
      <c r="G11" s="67"/>
      <c r="H11" s="67"/>
    </row>
    <row r="12" spans="1:8" ht="25.5" customHeight="1" x14ac:dyDescent="0.15">
      <c r="A12" s="28" t="s">
        <v>18</v>
      </c>
      <c r="B12" s="31">
        <f t="shared" si="0"/>
        <v>0</v>
      </c>
      <c r="C12" s="67"/>
      <c r="D12" s="67"/>
      <c r="E12" s="28"/>
      <c r="F12" s="31">
        <f t="shared" si="1"/>
        <v>0</v>
      </c>
      <c r="G12" s="67"/>
      <c r="H12" s="67"/>
    </row>
    <row r="13" spans="1:8" ht="25.5" customHeight="1" x14ac:dyDescent="0.15">
      <c r="A13" s="28" t="s">
        <v>19</v>
      </c>
      <c r="B13" s="31">
        <f t="shared" si="0"/>
        <v>0</v>
      </c>
      <c r="C13" s="67"/>
      <c r="D13" s="67"/>
      <c r="E13" s="28"/>
      <c r="F13" s="31">
        <f t="shared" si="1"/>
        <v>0</v>
      </c>
      <c r="G13" s="67"/>
      <c r="H13" s="67"/>
    </row>
    <row r="14" spans="1:8" ht="25.5" customHeight="1" x14ac:dyDescent="0.15">
      <c r="A14" s="28" t="s">
        <v>20</v>
      </c>
      <c r="B14" s="31">
        <f t="shared" si="0"/>
        <v>0</v>
      </c>
      <c r="C14" s="67"/>
      <c r="D14" s="67"/>
      <c r="E14" s="28"/>
      <c r="F14" s="31">
        <f t="shared" si="1"/>
        <v>0</v>
      </c>
      <c r="G14" s="67"/>
      <c r="H14" s="67"/>
    </row>
    <row r="15" spans="1:8" ht="19.899999999999999" customHeight="1" x14ac:dyDescent="0.15">
      <c r="A15" s="28" t="s">
        <v>21</v>
      </c>
      <c r="B15" s="31">
        <f t="shared" si="0"/>
        <v>0</v>
      </c>
      <c r="C15" s="68"/>
      <c r="D15" s="68"/>
      <c r="E15" s="28"/>
      <c r="F15" s="31">
        <f t="shared" si="1"/>
        <v>0</v>
      </c>
      <c r="G15" s="68"/>
      <c r="H15" s="68"/>
    </row>
    <row r="16" spans="1:8" ht="25.5" customHeight="1" x14ac:dyDescent="0.15">
      <c r="A16" s="69" t="s">
        <v>22</v>
      </c>
      <c r="B16" s="31">
        <f t="shared" si="0"/>
        <v>1753.0800000000002</v>
      </c>
      <c r="C16" s="31">
        <f>C5+C9+C10</f>
        <v>1685.38</v>
      </c>
      <c r="D16" s="31">
        <f>D5+D9+D10</f>
        <v>67.7</v>
      </c>
      <c r="E16" s="69" t="s">
        <v>23</v>
      </c>
      <c r="F16" s="31">
        <f>SUM(F5:F15)</f>
        <v>1753.0800000000002</v>
      </c>
      <c r="G16" s="31">
        <f>SUM(G5:G15)</f>
        <v>1685.38</v>
      </c>
      <c r="H16" s="31">
        <f>SUM(H5:H15)</f>
        <v>67.7</v>
      </c>
    </row>
    <row r="17" spans="1:8" ht="25.5" customHeight="1" x14ac:dyDescent="0.15">
      <c r="A17" s="28" t="s">
        <v>24</v>
      </c>
      <c r="B17" s="31">
        <f t="shared" si="0"/>
        <v>0</v>
      </c>
      <c r="C17" s="67"/>
      <c r="D17" s="67"/>
      <c r="E17" s="28" t="s">
        <v>25</v>
      </c>
      <c r="F17" s="31">
        <f>SUM(G17:H17)</f>
        <v>0</v>
      </c>
      <c r="G17" s="67"/>
      <c r="H17" s="67"/>
    </row>
    <row r="18" spans="1:8" ht="25.5" customHeight="1" x14ac:dyDescent="0.15">
      <c r="A18" s="28" t="s">
        <v>26</v>
      </c>
      <c r="B18" s="31">
        <f t="shared" si="0"/>
        <v>0</v>
      </c>
      <c r="C18" s="67"/>
      <c r="D18" s="67"/>
      <c r="E18" s="28"/>
      <c r="F18" s="31">
        <f>SUM(G18:H18)</f>
        <v>0</v>
      </c>
      <c r="G18" s="67"/>
      <c r="H18" s="67"/>
    </row>
    <row r="19" spans="1:8" ht="33" customHeight="1" x14ac:dyDescent="0.15">
      <c r="A19" s="69" t="s">
        <v>27</v>
      </c>
      <c r="B19" s="31">
        <f t="shared" si="0"/>
        <v>1753.0800000000002</v>
      </c>
      <c r="C19" s="31">
        <f>SUM(C16:C18)</f>
        <v>1685.38</v>
      </c>
      <c r="D19" s="31">
        <f>SUM(D16:D18)</f>
        <v>67.7</v>
      </c>
      <c r="E19" s="69" t="s">
        <v>28</v>
      </c>
      <c r="F19" s="31">
        <f>SUM(F16:F18)</f>
        <v>1753.0800000000002</v>
      </c>
      <c r="G19" s="31">
        <f>SUM(G16:G18)</f>
        <v>1685.38</v>
      </c>
      <c r="H19" s="31">
        <f>SUM(H16:H18)</f>
        <v>67.7</v>
      </c>
    </row>
  </sheetData>
  <mergeCells count="6">
    <mergeCell ref="A1:H1"/>
    <mergeCell ref="A2:C2"/>
    <mergeCell ref="E2:F2"/>
    <mergeCell ref="G2:H2"/>
    <mergeCell ref="A3:D3"/>
    <mergeCell ref="E3:H3"/>
  </mergeCells>
  <phoneticPr fontId="31" type="noConversion"/>
  <pageMargins left="0.31458333333333299" right="0.3145833333333329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O12" sqref="O12"/>
    </sheetView>
  </sheetViews>
  <sheetFormatPr defaultColWidth="9" defaultRowHeight="13.5" x14ac:dyDescent="0.15"/>
  <cols>
    <col min="1" max="1" width="19.125" customWidth="1"/>
  </cols>
  <sheetData>
    <row r="1" spans="1:19" ht="27" x14ac:dyDescent="0.15">
      <c r="A1" s="103" t="s">
        <v>29</v>
      </c>
      <c r="B1" s="103"/>
      <c r="C1" s="103"/>
      <c r="D1" s="103"/>
      <c r="E1" s="103"/>
      <c r="F1" s="103"/>
      <c r="G1" s="103"/>
      <c r="H1" s="103"/>
      <c r="I1" s="103"/>
      <c r="J1" s="103"/>
      <c r="K1" s="103"/>
      <c r="L1" s="103"/>
      <c r="M1" s="103"/>
      <c r="N1" s="103"/>
      <c r="O1" s="103"/>
      <c r="P1" s="103"/>
      <c r="Q1" s="103"/>
      <c r="R1" s="103"/>
      <c r="S1" s="103"/>
    </row>
    <row r="2" spans="1:19" ht="15" customHeight="1" x14ac:dyDescent="0.2">
      <c r="A2" s="57"/>
      <c r="B2" s="108"/>
      <c r="C2" s="108"/>
      <c r="D2" s="108"/>
      <c r="E2" s="108"/>
      <c r="F2" s="108"/>
      <c r="G2" s="108"/>
      <c r="H2" s="108"/>
      <c r="I2" s="108"/>
      <c r="J2" s="108"/>
      <c r="K2" s="108"/>
      <c r="L2" s="108"/>
      <c r="M2" s="62"/>
      <c r="N2" s="57"/>
      <c r="O2" s="63"/>
      <c r="P2" s="109" t="s">
        <v>1</v>
      </c>
      <c r="Q2" s="109"/>
      <c r="R2" s="109"/>
      <c r="S2" s="109"/>
    </row>
    <row r="3" spans="1:19" ht="15" customHeight="1" x14ac:dyDescent="0.15">
      <c r="A3" s="110" t="s">
        <v>30</v>
      </c>
      <c r="B3" s="110" t="s">
        <v>31</v>
      </c>
      <c r="C3" s="110" t="s">
        <v>32</v>
      </c>
      <c r="D3" s="110"/>
      <c r="E3" s="110"/>
      <c r="F3" s="110"/>
      <c r="G3" s="110"/>
      <c r="H3" s="110"/>
      <c r="I3" s="110"/>
      <c r="J3" s="110"/>
      <c r="K3" s="110"/>
      <c r="L3" s="110"/>
      <c r="M3" s="111" t="s">
        <v>33</v>
      </c>
      <c r="N3" s="111"/>
      <c r="O3" s="111"/>
      <c r="P3" s="111"/>
      <c r="Q3" s="111"/>
      <c r="R3" s="111"/>
      <c r="S3" s="111"/>
    </row>
    <row r="4" spans="1:19" ht="15" customHeight="1" x14ac:dyDescent="0.15">
      <c r="A4" s="110"/>
      <c r="B4" s="110"/>
      <c r="C4" s="112" t="s">
        <v>5</v>
      </c>
      <c r="D4" s="113" t="s">
        <v>34</v>
      </c>
      <c r="E4" s="113" t="s">
        <v>35</v>
      </c>
      <c r="F4" s="113" t="s">
        <v>36</v>
      </c>
      <c r="G4" s="113" t="s">
        <v>37</v>
      </c>
      <c r="H4" s="112" t="s">
        <v>17</v>
      </c>
      <c r="I4" s="116" t="s">
        <v>18</v>
      </c>
      <c r="J4" s="113" t="s">
        <v>19</v>
      </c>
      <c r="K4" s="113" t="s">
        <v>20</v>
      </c>
      <c r="L4" s="116" t="s">
        <v>21</v>
      </c>
      <c r="M4" s="116" t="s">
        <v>5</v>
      </c>
      <c r="N4" s="112" t="s">
        <v>38</v>
      </c>
      <c r="O4" s="112" t="s">
        <v>39</v>
      </c>
      <c r="P4" s="112" t="s">
        <v>40</v>
      </c>
      <c r="Q4" s="112" t="s">
        <v>41</v>
      </c>
      <c r="R4" s="112" t="s">
        <v>42</v>
      </c>
      <c r="S4" s="119" t="s">
        <v>43</v>
      </c>
    </row>
    <row r="5" spans="1:19" ht="15" customHeight="1" x14ac:dyDescent="0.15">
      <c r="A5" s="110"/>
      <c r="B5" s="110"/>
      <c r="C5" s="112"/>
      <c r="D5" s="114"/>
      <c r="E5" s="114"/>
      <c r="F5" s="114"/>
      <c r="G5" s="114"/>
      <c r="H5" s="112"/>
      <c r="I5" s="117"/>
      <c r="J5" s="114"/>
      <c r="K5" s="114"/>
      <c r="L5" s="117"/>
      <c r="M5" s="117"/>
      <c r="N5" s="112"/>
      <c r="O5" s="112"/>
      <c r="P5" s="112"/>
      <c r="Q5" s="112"/>
      <c r="R5" s="112"/>
      <c r="S5" s="120"/>
    </row>
    <row r="6" spans="1:19" ht="15" customHeight="1" x14ac:dyDescent="0.15">
      <c r="A6" s="110"/>
      <c r="B6" s="110"/>
      <c r="C6" s="112"/>
      <c r="D6" s="115"/>
      <c r="E6" s="115"/>
      <c r="F6" s="115"/>
      <c r="G6" s="115"/>
      <c r="H6" s="112"/>
      <c r="I6" s="118"/>
      <c r="J6" s="115"/>
      <c r="K6" s="115"/>
      <c r="L6" s="118"/>
      <c r="M6" s="118"/>
      <c r="N6" s="112"/>
      <c r="O6" s="112"/>
      <c r="P6" s="112"/>
      <c r="Q6" s="112"/>
      <c r="R6" s="112"/>
      <c r="S6" s="121"/>
    </row>
    <row r="7" spans="1:19" ht="15" customHeight="1" x14ac:dyDescent="0.15">
      <c r="A7" s="49" t="s">
        <v>135</v>
      </c>
      <c r="B7" s="4">
        <f>C7+M7</f>
        <v>1753.0800000000002</v>
      </c>
      <c r="C7" s="4">
        <f>SUM(D7:L7)</f>
        <v>1685.38</v>
      </c>
      <c r="D7" s="60">
        <v>1685.38</v>
      </c>
      <c r="E7" s="60"/>
      <c r="F7" s="60"/>
      <c r="G7" s="60"/>
      <c r="H7" s="60"/>
      <c r="I7" s="60"/>
      <c r="J7" s="60"/>
      <c r="K7" s="60"/>
      <c r="L7" s="60"/>
      <c r="M7" s="4">
        <f>SUM(N7:S7)</f>
        <v>67.7</v>
      </c>
      <c r="N7" s="60">
        <v>67.7</v>
      </c>
      <c r="O7" s="60"/>
      <c r="P7" s="60"/>
      <c r="Q7" s="60"/>
      <c r="R7" s="60"/>
      <c r="S7" s="60"/>
    </row>
    <row r="8" spans="1:19" ht="15" customHeight="1" x14ac:dyDescent="0.15">
      <c r="A8" s="18"/>
      <c r="B8" s="4">
        <f t="shared" ref="B8:B20" si="0">C8+M8</f>
        <v>0</v>
      </c>
      <c r="C8" s="4">
        <f t="shared" ref="C8:C20" si="1">SUM(D8:L8)</f>
        <v>0</v>
      </c>
      <c r="D8" s="19"/>
      <c r="E8" s="19"/>
      <c r="F8" s="19"/>
      <c r="G8" s="19"/>
      <c r="H8" s="19"/>
      <c r="I8" s="19"/>
      <c r="J8" s="19"/>
      <c r="K8" s="19"/>
      <c r="L8" s="19"/>
      <c r="M8" s="4">
        <f t="shared" ref="M8:M20" si="2">SUM(N8:S8)</f>
        <v>0</v>
      </c>
      <c r="N8" s="19"/>
      <c r="O8" s="19"/>
      <c r="P8" s="19"/>
      <c r="Q8" s="19"/>
      <c r="R8" s="19"/>
      <c r="S8" s="19"/>
    </row>
    <row r="9" spans="1:19" ht="15" customHeight="1" x14ac:dyDescent="0.15">
      <c r="A9" s="18"/>
      <c r="B9" s="4">
        <f t="shared" si="0"/>
        <v>0</v>
      </c>
      <c r="C9" s="4">
        <f t="shared" si="1"/>
        <v>0</v>
      </c>
      <c r="D9" s="19"/>
      <c r="E9" s="19"/>
      <c r="F9" s="19"/>
      <c r="G9" s="19"/>
      <c r="H9" s="19"/>
      <c r="I9" s="19"/>
      <c r="J9" s="19"/>
      <c r="K9" s="19"/>
      <c r="L9" s="19"/>
      <c r="M9" s="4">
        <f t="shared" si="2"/>
        <v>0</v>
      </c>
      <c r="N9" s="19"/>
      <c r="O9" s="19"/>
      <c r="P9" s="19"/>
      <c r="Q9" s="19"/>
      <c r="R9" s="19"/>
      <c r="S9" s="19"/>
    </row>
    <row r="10" spans="1:19" ht="15" customHeight="1" x14ac:dyDescent="0.15">
      <c r="A10" s="18"/>
      <c r="B10" s="4">
        <f t="shared" si="0"/>
        <v>0</v>
      </c>
      <c r="C10" s="4">
        <f t="shared" si="1"/>
        <v>0</v>
      </c>
      <c r="D10" s="19"/>
      <c r="E10" s="19"/>
      <c r="F10" s="19"/>
      <c r="G10" s="19"/>
      <c r="H10" s="19"/>
      <c r="I10" s="19"/>
      <c r="J10" s="19"/>
      <c r="K10" s="19"/>
      <c r="L10" s="19"/>
      <c r="M10" s="4">
        <f t="shared" si="2"/>
        <v>0</v>
      </c>
      <c r="N10" s="19"/>
      <c r="O10" s="19"/>
      <c r="P10" s="19"/>
      <c r="Q10" s="19"/>
      <c r="R10" s="19"/>
      <c r="S10" s="19"/>
    </row>
    <row r="11" spans="1:19" ht="15" customHeight="1" x14ac:dyDescent="0.15">
      <c r="A11" s="18"/>
      <c r="B11" s="4">
        <f t="shared" si="0"/>
        <v>0</v>
      </c>
      <c r="C11" s="4">
        <f t="shared" si="1"/>
        <v>0</v>
      </c>
      <c r="D11" s="19"/>
      <c r="E11" s="19"/>
      <c r="F11" s="19"/>
      <c r="G11" s="19"/>
      <c r="H11" s="19"/>
      <c r="I11" s="19"/>
      <c r="J11" s="19"/>
      <c r="K11" s="19"/>
      <c r="L11" s="19"/>
      <c r="M11" s="4">
        <f t="shared" si="2"/>
        <v>0</v>
      </c>
      <c r="N11" s="19"/>
      <c r="O11" s="19"/>
      <c r="P11" s="19"/>
      <c r="Q11" s="19"/>
      <c r="R11" s="19"/>
      <c r="S11" s="19"/>
    </row>
    <row r="12" spans="1:19" ht="15" customHeight="1" x14ac:dyDescent="0.15">
      <c r="A12" s="18"/>
      <c r="B12" s="4">
        <f t="shared" si="0"/>
        <v>0</v>
      </c>
      <c r="C12" s="4">
        <f t="shared" si="1"/>
        <v>0</v>
      </c>
      <c r="D12" s="19"/>
      <c r="E12" s="19"/>
      <c r="F12" s="19"/>
      <c r="G12" s="19"/>
      <c r="H12" s="19"/>
      <c r="I12" s="19"/>
      <c r="J12" s="19"/>
      <c r="K12" s="19"/>
      <c r="L12" s="19"/>
      <c r="M12" s="4">
        <f t="shared" si="2"/>
        <v>0</v>
      </c>
      <c r="N12" s="19"/>
      <c r="O12" s="19"/>
      <c r="P12" s="19"/>
      <c r="Q12" s="19"/>
      <c r="R12" s="19"/>
      <c r="S12" s="19"/>
    </row>
    <row r="13" spans="1:19" ht="15" customHeight="1" x14ac:dyDescent="0.15">
      <c r="A13" s="16"/>
      <c r="B13" s="4">
        <f t="shared" si="0"/>
        <v>0</v>
      </c>
      <c r="C13" s="4">
        <f t="shared" si="1"/>
        <v>0</v>
      </c>
      <c r="D13" s="19"/>
      <c r="E13" s="19"/>
      <c r="F13" s="19"/>
      <c r="G13" s="19"/>
      <c r="H13" s="19"/>
      <c r="I13" s="19"/>
      <c r="J13" s="19"/>
      <c r="K13" s="19"/>
      <c r="L13" s="19"/>
      <c r="M13" s="4">
        <f t="shared" si="2"/>
        <v>0</v>
      </c>
      <c r="N13" s="19"/>
      <c r="O13" s="19"/>
      <c r="P13" s="19"/>
      <c r="Q13" s="19"/>
      <c r="R13" s="19"/>
      <c r="S13" s="19"/>
    </row>
    <row r="14" spans="1:19" ht="15" customHeight="1" x14ac:dyDescent="0.15">
      <c r="A14" s="18"/>
      <c r="B14" s="4">
        <f t="shared" si="0"/>
        <v>0</v>
      </c>
      <c r="C14" s="4">
        <f t="shared" si="1"/>
        <v>0</v>
      </c>
      <c r="D14" s="19"/>
      <c r="E14" s="19"/>
      <c r="F14" s="19"/>
      <c r="G14" s="19"/>
      <c r="H14" s="19"/>
      <c r="I14" s="19"/>
      <c r="J14" s="19"/>
      <c r="K14" s="19"/>
      <c r="L14" s="19"/>
      <c r="M14" s="4">
        <f t="shared" si="2"/>
        <v>0</v>
      </c>
      <c r="N14" s="19"/>
      <c r="O14" s="19"/>
      <c r="P14" s="19"/>
      <c r="Q14" s="19"/>
      <c r="R14" s="19"/>
      <c r="S14" s="19"/>
    </row>
    <row r="15" spans="1:19" ht="15" customHeight="1" x14ac:dyDescent="0.15">
      <c r="A15" s="18"/>
      <c r="B15" s="4">
        <f t="shared" si="0"/>
        <v>0</v>
      </c>
      <c r="C15" s="4">
        <f t="shared" si="1"/>
        <v>0</v>
      </c>
      <c r="D15" s="19"/>
      <c r="E15" s="19"/>
      <c r="F15" s="19"/>
      <c r="G15" s="19"/>
      <c r="H15" s="19"/>
      <c r="I15" s="19"/>
      <c r="J15" s="19"/>
      <c r="K15" s="19"/>
      <c r="L15" s="19"/>
      <c r="M15" s="4">
        <f t="shared" si="2"/>
        <v>0</v>
      </c>
      <c r="N15" s="19"/>
      <c r="O15" s="19"/>
      <c r="P15" s="19"/>
      <c r="Q15" s="19"/>
      <c r="R15" s="19"/>
      <c r="S15" s="19"/>
    </row>
    <row r="16" spans="1:19" ht="15" customHeight="1" x14ac:dyDescent="0.15">
      <c r="A16" s="18"/>
      <c r="B16" s="4">
        <f t="shared" si="0"/>
        <v>0</v>
      </c>
      <c r="C16" s="4">
        <f t="shared" si="1"/>
        <v>0</v>
      </c>
      <c r="D16" s="19"/>
      <c r="E16" s="19"/>
      <c r="F16" s="19"/>
      <c r="G16" s="19"/>
      <c r="H16" s="19"/>
      <c r="I16" s="19"/>
      <c r="J16" s="19"/>
      <c r="K16" s="19"/>
      <c r="L16" s="19"/>
      <c r="M16" s="4">
        <f t="shared" si="2"/>
        <v>0</v>
      </c>
      <c r="N16" s="19"/>
      <c r="O16" s="19"/>
      <c r="P16" s="19"/>
      <c r="Q16" s="19"/>
      <c r="R16" s="19"/>
      <c r="S16" s="19"/>
    </row>
    <row r="17" spans="1:19" ht="15" customHeight="1" x14ac:dyDescent="0.15">
      <c r="A17" s="18"/>
      <c r="B17" s="4">
        <f t="shared" si="0"/>
        <v>0</v>
      </c>
      <c r="C17" s="4">
        <f t="shared" si="1"/>
        <v>0</v>
      </c>
      <c r="D17" s="19"/>
      <c r="E17" s="19"/>
      <c r="F17" s="19"/>
      <c r="G17" s="19"/>
      <c r="H17" s="19"/>
      <c r="I17" s="19"/>
      <c r="J17" s="19"/>
      <c r="K17" s="19"/>
      <c r="L17" s="19"/>
      <c r="M17" s="4">
        <f t="shared" si="2"/>
        <v>0</v>
      </c>
      <c r="N17" s="19"/>
      <c r="O17" s="19"/>
      <c r="P17" s="19"/>
      <c r="Q17" s="19"/>
      <c r="R17" s="19"/>
      <c r="S17" s="19"/>
    </row>
    <row r="18" spans="1:19" ht="15" customHeight="1" x14ac:dyDescent="0.15">
      <c r="A18" s="18"/>
      <c r="B18" s="4">
        <f t="shared" si="0"/>
        <v>0</v>
      </c>
      <c r="C18" s="4">
        <f t="shared" si="1"/>
        <v>0</v>
      </c>
      <c r="D18" s="19"/>
      <c r="E18" s="19"/>
      <c r="F18" s="19"/>
      <c r="G18" s="19"/>
      <c r="H18" s="19"/>
      <c r="I18" s="19"/>
      <c r="J18" s="19"/>
      <c r="K18" s="19"/>
      <c r="L18" s="19"/>
      <c r="M18" s="4">
        <f t="shared" si="2"/>
        <v>0</v>
      </c>
      <c r="N18" s="19"/>
      <c r="O18" s="19"/>
      <c r="P18" s="19"/>
      <c r="Q18" s="19"/>
      <c r="R18" s="19"/>
      <c r="S18" s="19"/>
    </row>
    <row r="19" spans="1:19" ht="15" customHeight="1" x14ac:dyDescent="0.15">
      <c r="A19" s="18"/>
      <c r="B19" s="4">
        <f t="shared" si="0"/>
        <v>0</v>
      </c>
      <c r="C19" s="4">
        <f t="shared" si="1"/>
        <v>0</v>
      </c>
      <c r="D19" s="19"/>
      <c r="E19" s="19"/>
      <c r="F19" s="19"/>
      <c r="G19" s="19"/>
      <c r="H19" s="19"/>
      <c r="I19" s="19"/>
      <c r="J19" s="19"/>
      <c r="K19" s="19"/>
      <c r="L19" s="19"/>
      <c r="M19" s="4">
        <f t="shared" si="2"/>
        <v>0</v>
      </c>
      <c r="N19" s="19"/>
      <c r="O19" s="19"/>
      <c r="P19" s="19"/>
      <c r="Q19" s="19"/>
      <c r="R19" s="19"/>
      <c r="S19" s="19"/>
    </row>
    <row r="20" spans="1:19" ht="15" customHeight="1" x14ac:dyDescent="0.15">
      <c r="A20" s="61" t="s">
        <v>44</v>
      </c>
      <c r="B20" s="4">
        <f t="shared" si="0"/>
        <v>1753.0800000000002</v>
      </c>
      <c r="C20" s="4">
        <f t="shared" si="1"/>
        <v>1685.38</v>
      </c>
      <c r="D20" s="4">
        <f>SUM(D7:D19)</f>
        <v>1685.38</v>
      </c>
      <c r="E20" s="4">
        <f t="shared" ref="E20:L20" si="3">SUM(E7:E19)</f>
        <v>0</v>
      </c>
      <c r="F20" s="4">
        <f t="shared" si="3"/>
        <v>0</v>
      </c>
      <c r="G20" s="4">
        <f t="shared" si="3"/>
        <v>0</v>
      </c>
      <c r="H20" s="4">
        <f t="shared" si="3"/>
        <v>0</v>
      </c>
      <c r="I20" s="4">
        <f t="shared" si="3"/>
        <v>0</v>
      </c>
      <c r="J20" s="4">
        <f t="shared" si="3"/>
        <v>0</v>
      </c>
      <c r="K20" s="4">
        <f t="shared" si="3"/>
        <v>0</v>
      </c>
      <c r="L20" s="4">
        <f t="shared" si="3"/>
        <v>0</v>
      </c>
      <c r="M20" s="4">
        <f t="shared" si="2"/>
        <v>67.7</v>
      </c>
      <c r="N20" s="64">
        <f t="shared" ref="N20:S20" si="4">SUM(N7:N19)</f>
        <v>67.7</v>
      </c>
      <c r="O20" s="64">
        <f t="shared" si="4"/>
        <v>0</v>
      </c>
      <c r="P20" s="64">
        <f t="shared" si="4"/>
        <v>0</v>
      </c>
      <c r="Q20" s="64">
        <f t="shared" si="4"/>
        <v>0</v>
      </c>
      <c r="R20" s="64">
        <f t="shared" si="4"/>
        <v>0</v>
      </c>
      <c r="S20" s="64">
        <f t="shared" si="4"/>
        <v>0</v>
      </c>
    </row>
  </sheetData>
  <mergeCells count="25">
    <mergeCell ref="P4:P6"/>
    <mergeCell ref="Q4:Q6"/>
    <mergeCell ref="R4:R6"/>
    <mergeCell ref="S4:S6"/>
    <mergeCell ref="K4:K6"/>
    <mergeCell ref="L4:L6"/>
    <mergeCell ref="M4:M6"/>
    <mergeCell ref="N4:N6"/>
    <mergeCell ref="O4:O6"/>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s>
  <phoneticPr fontId="3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7" sqref="A7:B30"/>
    </sheetView>
  </sheetViews>
  <sheetFormatPr defaultColWidth="9" defaultRowHeight="13.5" x14ac:dyDescent="0.15"/>
  <cols>
    <col min="1" max="1" width="15.125" customWidth="1"/>
    <col min="2" max="2" width="17.625" customWidth="1"/>
    <col min="8" max="8" width="26.375" customWidth="1"/>
  </cols>
  <sheetData>
    <row r="1" spans="1:8" ht="28.5" customHeight="1" x14ac:dyDescent="0.4">
      <c r="A1" s="122" t="s">
        <v>45</v>
      </c>
      <c r="B1" s="123"/>
      <c r="C1" s="123"/>
      <c r="D1" s="123"/>
      <c r="E1" s="123"/>
      <c r="F1" s="123"/>
      <c r="G1" s="123"/>
      <c r="H1" s="123"/>
    </row>
    <row r="2" spans="1:8" ht="15" customHeight="1" x14ac:dyDescent="0.15">
      <c r="A2" s="57"/>
      <c r="B2" s="108"/>
      <c r="C2" s="108"/>
      <c r="D2" s="108"/>
      <c r="E2" s="108"/>
      <c r="F2" s="13"/>
      <c r="G2" s="109" t="s">
        <v>1</v>
      </c>
      <c r="H2" s="109"/>
    </row>
    <row r="3" spans="1:8" ht="15" customHeight="1" x14ac:dyDescent="0.15">
      <c r="A3" s="124" t="s">
        <v>46</v>
      </c>
      <c r="B3" s="124" t="s">
        <v>47</v>
      </c>
      <c r="C3" s="110" t="s">
        <v>5</v>
      </c>
      <c r="D3" s="124" t="s">
        <v>48</v>
      </c>
      <c r="E3" s="110" t="s">
        <v>49</v>
      </c>
      <c r="F3" s="128" t="s">
        <v>50</v>
      </c>
      <c r="G3" s="110" t="s">
        <v>51</v>
      </c>
      <c r="H3" s="110" t="s">
        <v>52</v>
      </c>
    </row>
    <row r="4" spans="1:8" x14ac:dyDescent="0.15">
      <c r="A4" s="125"/>
      <c r="B4" s="125"/>
      <c r="C4" s="127"/>
      <c r="D4" s="125"/>
      <c r="E4" s="127"/>
      <c r="F4" s="129"/>
      <c r="G4" s="127"/>
      <c r="H4" s="127"/>
    </row>
    <row r="5" spans="1:8" x14ac:dyDescent="0.15">
      <c r="A5" s="125"/>
      <c r="B5" s="125"/>
      <c r="C5" s="127"/>
      <c r="D5" s="125"/>
      <c r="E5" s="127"/>
      <c r="F5" s="129"/>
      <c r="G5" s="127"/>
      <c r="H5" s="127"/>
    </row>
    <row r="6" spans="1:8" x14ac:dyDescent="0.15">
      <c r="A6" s="126"/>
      <c r="B6" s="126"/>
      <c r="C6" s="127"/>
      <c r="D6" s="126"/>
      <c r="E6" s="127"/>
      <c r="F6" s="130"/>
      <c r="G6" s="127"/>
      <c r="H6" s="127"/>
    </row>
    <row r="7" spans="1:8" ht="30.75" customHeight="1" x14ac:dyDescent="0.15">
      <c r="A7" s="43">
        <v>201</v>
      </c>
      <c r="B7" s="18" t="s">
        <v>8</v>
      </c>
      <c r="C7" s="4">
        <f>D7+E7</f>
        <v>941.85</v>
      </c>
      <c r="D7" s="17">
        <v>931.85</v>
      </c>
      <c r="E7" s="44">
        <v>10</v>
      </c>
      <c r="F7" s="17"/>
      <c r="G7" s="17"/>
      <c r="H7" s="17"/>
    </row>
    <row r="8" spans="1:8" ht="30.75" customHeight="1" x14ac:dyDescent="0.15">
      <c r="A8" s="43">
        <v>20103</v>
      </c>
      <c r="B8" s="45" t="s">
        <v>53</v>
      </c>
      <c r="C8" s="4">
        <f t="shared" ref="C8:C30" si="0">D8+E8</f>
        <v>941.85</v>
      </c>
      <c r="D8" s="19">
        <v>931.85</v>
      </c>
      <c r="E8" s="17">
        <v>10</v>
      </c>
      <c r="F8" s="19"/>
      <c r="G8" s="19"/>
      <c r="H8" s="19"/>
    </row>
    <row r="9" spans="1:8" ht="30.75" customHeight="1" x14ac:dyDescent="0.15">
      <c r="A9" s="43">
        <v>2010301</v>
      </c>
      <c r="B9" s="45" t="s">
        <v>54</v>
      </c>
      <c r="C9" s="4">
        <f t="shared" si="0"/>
        <v>941.85</v>
      </c>
      <c r="D9" s="19">
        <v>931.85</v>
      </c>
      <c r="E9" s="17">
        <v>10</v>
      </c>
      <c r="F9" s="19"/>
      <c r="G9" s="19"/>
      <c r="H9" s="19"/>
    </row>
    <row r="10" spans="1:8" ht="30.75" customHeight="1" x14ac:dyDescent="0.15">
      <c r="A10" s="18">
        <v>204</v>
      </c>
      <c r="B10" s="43" t="s">
        <v>137</v>
      </c>
      <c r="C10" s="4">
        <f t="shared" si="0"/>
        <v>67.7</v>
      </c>
      <c r="D10" s="19">
        <v>0</v>
      </c>
      <c r="E10" s="19">
        <v>67.7</v>
      </c>
      <c r="F10" s="19"/>
      <c r="G10" s="19"/>
      <c r="H10" s="19"/>
    </row>
    <row r="11" spans="1:8" ht="30.75" customHeight="1" x14ac:dyDescent="0.15">
      <c r="A11" s="18">
        <v>2040</v>
      </c>
      <c r="B11" s="45" t="s">
        <v>138</v>
      </c>
      <c r="C11" s="4">
        <f t="shared" si="0"/>
        <v>67.7</v>
      </c>
      <c r="D11" s="19">
        <v>0</v>
      </c>
      <c r="E11" s="19">
        <v>67.7</v>
      </c>
      <c r="F11" s="19"/>
      <c r="G11" s="19"/>
      <c r="H11" s="19"/>
    </row>
    <row r="12" spans="1:8" ht="30.75" customHeight="1" x14ac:dyDescent="0.15">
      <c r="A12" s="18">
        <v>2040299</v>
      </c>
      <c r="B12" s="45" t="s">
        <v>136</v>
      </c>
      <c r="C12" s="4">
        <f t="shared" si="0"/>
        <v>67.7</v>
      </c>
      <c r="D12" s="19">
        <v>0</v>
      </c>
      <c r="E12" s="19">
        <v>67.7</v>
      </c>
      <c r="F12" s="19"/>
      <c r="G12" s="19"/>
      <c r="H12" s="19"/>
    </row>
    <row r="13" spans="1:8" ht="30.75" customHeight="1" x14ac:dyDescent="0.15">
      <c r="A13" s="18">
        <v>208</v>
      </c>
      <c r="B13" s="75" t="s">
        <v>139</v>
      </c>
      <c r="C13" s="4">
        <f t="shared" si="0"/>
        <v>208.47</v>
      </c>
      <c r="D13" s="19">
        <v>121.87</v>
      </c>
      <c r="E13" s="19">
        <v>86.6</v>
      </c>
      <c r="F13" s="19"/>
      <c r="G13" s="19"/>
      <c r="H13" s="19"/>
    </row>
    <row r="14" spans="1:8" ht="30.75" customHeight="1" x14ac:dyDescent="0.15">
      <c r="A14" s="18">
        <v>20810</v>
      </c>
      <c r="B14" s="75" t="s">
        <v>140</v>
      </c>
      <c r="C14" s="4">
        <f t="shared" si="0"/>
        <v>86.6</v>
      </c>
      <c r="D14" s="19">
        <v>0</v>
      </c>
      <c r="E14" s="19">
        <v>86.6</v>
      </c>
      <c r="F14" s="19"/>
      <c r="G14" s="19"/>
      <c r="H14" s="19"/>
    </row>
    <row r="15" spans="1:8" ht="30.75" customHeight="1" x14ac:dyDescent="0.15">
      <c r="A15" s="18">
        <v>2081002</v>
      </c>
      <c r="B15" s="75" t="s">
        <v>141</v>
      </c>
      <c r="C15" s="4">
        <f t="shared" si="0"/>
        <v>85</v>
      </c>
      <c r="D15" s="19">
        <v>0</v>
      </c>
      <c r="E15" s="19">
        <v>85</v>
      </c>
      <c r="F15" s="19"/>
      <c r="G15" s="19"/>
      <c r="H15" s="19"/>
    </row>
    <row r="16" spans="1:8" ht="30.75" customHeight="1" x14ac:dyDescent="0.15">
      <c r="A16" s="18">
        <v>2081009</v>
      </c>
      <c r="B16" s="75" t="s">
        <v>142</v>
      </c>
      <c r="C16" s="4">
        <f t="shared" si="0"/>
        <v>1.6</v>
      </c>
      <c r="D16" s="19">
        <v>0</v>
      </c>
      <c r="E16" s="19">
        <v>1.6</v>
      </c>
      <c r="F16" s="19"/>
      <c r="G16" s="19"/>
      <c r="H16" s="19"/>
    </row>
    <row r="17" spans="1:8" ht="30.75" customHeight="1" x14ac:dyDescent="0.15">
      <c r="A17" s="18">
        <v>20805</v>
      </c>
      <c r="B17" s="75" t="s">
        <v>143</v>
      </c>
      <c r="C17" s="4">
        <f t="shared" si="0"/>
        <v>121.87</v>
      </c>
      <c r="D17" s="19">
        <v>121.87</v>
      </c>
      <c r="E17" s="19"/>
      <c r="F17" s="19"/>
      <c r="G17" s="19"/>
      <c r="H17" s="19"/>
    </row>
    <row r="18" spans="1:8" ht="30.75" customHeight="1" x14ac:dyDescent="0.15">
      <c r="A18" s="18">
        <v>2080505</v>
      </c>
      <c r="B18" s="75" t="s">
        <v>144</v>
      </c>
      <c r="C18" s="4">
        <f t="shared" si="0"/>
        <v>121.87</v>
      </c>
      <c r="D18" s="19">
        <v>121.87</v>
      </c>
      <c r="E18" s="19"/>
      <c r="F18" s="19"/>
      <c r="G18" s="19"/>
      <c r="H18" s="19"/>
    </row>
    <row r="19" spans="1:8" ht="30.75" customHeight="1" x14ac:dyDescent="0.15">
      <c r="A19" s="18">
        <v>210</v>
      </c>
      <c r="B19" s="75" t="s">
        <v>145</v>
      </c>
      <c r="C19" s="4">
        <f t="shared" si="0"/>
        <v>58.68</v>
      </c>
      <c r="D19" s="19">
        <v>48.68</v>
      </c>
      <c r="E19" s="19">
        <v>10</v>
      </c>
      <c r="F19" s="19"/>
      <c r="G19" s="19"/>
      <c r="H19" s="19"/>
    </row>
    <row r="20" spans="1:8" ht="30.75" customHeight="1" x14ac:dyDescent="0.15">
      <c r="A20" s="18">
        <v>21007</v>
      </c>
      <c r="B20" s="75" t="s">
        <v>146</v>
      </c>
      <c r="C20" s="4">
        <f t="shared" si="0"/>
        <v>10</v>
      </c>
      <c r="D20" s="19">
        <v>0</v>
      </c>
      <c r="E20" s="19">
        <v>10</v>
      </c>
      <c r="F20" s="19"/>
      <c r="G20" s="19"/>
      <c r="H20" s="19"/>
    </row>
    <row r="21" spans="1:8" ht="30.75" customHeight="1" x14ac:dyDescent="0.15">
      <c r="A21" s="18">
        <v>2100799</v>
      </c>
      <c r="B21" s="75" t="s">
        <v>147</v>
      </c>
      <c r="C21" s="4">
        <f t="shared" si="0"/>
        <v>10</v>
      </c>
      <c r="D21" s="19">
        <v>0</v>
      </c>
      <c r="E21" s="19">
        <v>10</v>
      </c>
      <c r="F21" s="19"/>
      <c r="G21" s="19"/>
      <c r="H21" s="19"/>
    </row>
    <row r="22" spans="1:8" ht="30.75" customHeight="1" x14ac:dyDescent="0.15">
      <c r="A22" s="18">
        <v>21011</v>
      </c>
      <c r="B22" s="75" t="s">
        <v>148</v>
      </c>
      <c r="C22" s="4">
        <f t="shared" si="0"/>
        <v>48.68</v>
      </c>
      <c r="D22" s="19">
        <v>48.68</v>
      </c>
      <c r="E22" s="19"/>
      <c r="F22" s="19"/>
      <c r="G22" s="19"/>
      <c r="H22" s="19"/>
    </row>
    <row r="23" spans="1:8" ht="30.75" customHeight="1" x14ac:dyDescent="0.15">
      <c r="A23" s="18">
        <v>2101101</v>
      </c>
      <c r="B23" s="75" t="s">
        <v>149</v>
      </c>
      <c r="C23" s="4">
        <f t="shared" si="0"/>
        <v>48.68</v>
      </c>
      <c r="D23" s="19">
        <v>48.68</v>
      </c>
      <c r="E23" s="19"/>
      <c r="F23" s="19"/>
      <c r="G23" s="19"/>
      <c r="H23" s="19"/>
    </row>
    <row r="24" spans="1:8" ht="30.75" customHeight="1" x14ac:dyDescent="0.15">
      <c r="A24" s="18">
        <v>213</v>
      </c>
      <c r="B24" s="75" t="s">
        <v>152</v>
      </c>
      <c r="C24" s="4">
        <f t="shared" si="0"/>
        <v>476.38</v>
      </c>
      <c r="D24" s="19">
        <v>0</v>
      </c>
      <c r="E24" s="19">
        <v>476.38</v>
      </c>
      <c r="F24" s="19"/>
      <c r="G24" s="19"/>
      <c r="H24" s="19"/>
    </row>
    <row r="25" spans="1:8" ht="30.75" customHeight="1" x14ac:dyDescent="0.15">
      <c r="A25" s="18">
        <v>21305</v>
      </c>
      <c r="B25" s="75" t="s">
        <v>150</v>
      </c>
      <c r="C25" s="4">
        <f t="shared" si="0"/>
        <v>310</v>
      </c>
      <c r="D25" s="19">
        <v>0</v>
      </c>
      <c r="E25" s="19">
        <v>310</v>
      </c>
      <c r="F25" s="19"/>
      <c r="G25" s="19"/>
      <c r="H25" s="19"/>
    </row>
    <row r="26" spans="1:8" ht="30.75" customHeight="1" x14ac:dyDescent="0.15">
      <c r="A26" s="18">
        <v>2130504</v>
      </c>
      <c r="B26" s="75" t="s">
        <v>155</v>
      </c>
      <c r="C26" s="4">
        <f t="shared" si="0"/>
        <v>310</v>
      </c>
      <c r="D26" s="19">
        <v>0</v>
      </c>
      <c r="E26" s="19">
        <v>310</v>
      </c>
      <c r="F26" s="19"/>
      <c r="G26" s="19"/>
      <c r="H26" s="19"/>
    </row>
    <row r="27" spans="1:8" ht="30.75" customHeight="1" x14ac:dyDescent="0.15">
      <c r="A27" s="18">
        <v>21307</v>
      </c>
      <c r="B27" s="75" t="s">
        <v>153</v>
      </c>
      <c r="C27" s="4">
        <f t="shared" si="0"/>
        <v>166.38</v>
      </c>
      <c r="D27" s="19">
        <v>0</v>
      </c>
      <c r="E27" s="19">
        <v>166.38</v>
      </c>
      <c r="F27" s="19"/>
      <c r="G27" s="19"/>
      <c r="H27" s="19"/>
    </row>
    <row r="28" spans="1:8" ht="30.75" customHeight="1" x14ac:dyDescent="0.15">
      <c r="A28" s="18">
        <v>2130705</v>
      </c>
      <c r="B28" s="75" t="s">
        <v>151</v>
      </c>
      <c r="C28" s="4">
        <f t="shared" si="0"/>
        <v>76.680000000000007</v>
      </c>
      <c r="D28" s="19">
        <v>0</v>
      </c>
      <c r="E28" s="19">
        <v>76.680000000000007</v>
      </c>
      <c r="F28" s="19"/>
      <c r="G28" s="19"/>
      <c r="H28" s="19"/>
    </row>
    <row r="29" spans="1:8" ht="30.75" customHeight="1" x14ac:dyDescent="0.15">
      <c r="A29" s="18">
        <v>2130799</v>
      </c>
      <c r="B29" s="45" t="s">
        <v>154</v>
      </c>
      <c r="C29" s="4">
        <f t="shared" si="0"/>
        <v>1.7</v>
      </c>
      <c r="D29" s="19">
        <v>0</v>
      </c>
      <c r="E29" s="19">
        <v>1.7</v>
      </c>
      <c r="F29" s="19"/>
      <c r="G29" s="19"/>
      <c r="H29" s="19"/>
    </row>
    <row r="30" spans="1:8" ht="30.75" customHeight="1" x14ac:dyDescent="0.15">
      <c r="A30" s="18">
        <v>2130701</v>
      </c>
      <c r="B30" s="46" t="s">
        <v>156</v>
      </c>
      <c r="C30" s="4">
        <f t="shared" si="0"/>
        <v>88</v>
      </c>
      <c r="D30" s="19">
        <v>0</v>
      </c>
      <c r="E30" s="19">
        <v>88</v>
      </c>
      <c r="F30" s="19"/>
      <c r="G30" s="19"/>
      <c r="H30" s="19"/>
    </row>
    <row r="31" spans="1:8" ht="30.75" customHeight="1" x14ac:dyDescent="0.15">
      <c r="A31" s="18"/>
      <c r="B31" s="58"/>
      <c r="C31" s="4"/>
      <c r="D31" s="19"/>
      <c r="E31" s="19"/>
      <c r="F31" s="19"/>
      <c r="G31" s="19"/>
      <c r="H31" s="19"/>
    </row>
    <row r="32" spans="1:8" ht="30.75" customHeight="1" x14ac:dyDescent="0.15">
      <c r="A32" s="47"/>
      <c r="B32" s="29" t="s">
        <v>44</v>
      </c>
      <c r="C32" s="4">
        <f>C7+C10+C13+C19+C24</f>
        <v>1753.08</v>
      </c>
      <c r="D32" s="4">
        <f>D7+D10+D13+D19+D24</f>
        <v>1102.4000000000001</v>
      </c>
      <c r="E32" s="4">
        <f>E7+E10+E13+E19+E24</f>
        <v>650.68000000000006</v>
      </c>
      <c r="F32" s="4">
        <f>F15+F11+F7</f>
        <v>0</v>
      </c>
      <c r="G32" s="4">
        <f>G15+G11+G7</f>
        <v>0</v>
      </c>
      <c r="H32" s="4">
        <f>H15+H11+H7</f>
        <v>0</v>
      </c>
    </row>
  </sheetData>
  <mergeCells count="11">
    <mergeCell ref="A1:H1"/>
    <mergeCell ref="B2:E2"/>
    <mergeCell ref="G2:H2"/>
    <mergeCell ref="A3:A6"/>
    <mergeCell ref="B3:B6"/>
    <mergeCell ref="C3:C6"/>
    <mergeCell ref="D3:D6"/>
    <mergeCell ref="E3:E6"/>
    <mergeCell ref="F3:F6"/>
    <mergeCell ref="G3:G6"/>
    <mergeCell ref="H3:H6"/>
  </mergeCells>
  <phoneticPr fontId="31"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G26" sqref="G26"/>
    </sheetView>
  </sheetViews>
  <sheetFormatPr defaultColWidth="9" defaultRowHeight="13.5" x14ac:dyDescent="0.15"/>
  <cols>
    <col min="1" max="1" width="15.625" customWidth="1"/>
    <col min="5" max="5" width="15.625" customWidth="1"/>
    <col min="10" max="10" width="10.375" customWidth="1"/>
  </cols>
  <sheetData>
    <row r="1" spans="1:10" ht="27.75" customHeight="1" x14ac:dyDescent="0.15">
      <c r="A1" s="104" t="s">
        <v>55</v>
      </c>
      <c r="B1" s="104"/>
      <c r="C1" s="104"/>
      <c r="D1" s="104"/>
      <c r="E1" s="104"/>
      <c r="F1" s="104"/>
      <c r="G1" s="104"/>
      <c r="H1" s="104"/>
      <c r="I1" s="104"/>
      <c r="J1" s="104"/>
    </row>
    <row r="2" spans="1:10" ht="15" customHeight="1" x14ac:dyDescent="0.25">
      <c r="A2" s="131" t="s">
        <v>56</v>
      </c>
      <c r="B2" s="131"/>
      <c r="C2" s="131"/>
      <c r="D2" s="131"/>
      <c r="E2" s="131"/>
      <c r="F2" s="131"/>
      <c r="G2" s="131"/>
      <c r="H2" s="131"/>
      <c r="I2" s="131"/>
      <c r="J2" s="131"/>
    </row>
    <row r="3" spans="1:10" ht="25.15" customHeight="1" x14ac:dyDescent="0.15">
      <c r="A3" s="106" t="s">
        <v>57</v>
      </c>
      <c r="B3" s="106"/>
      <c r="C3" s="106"/>
      <c r="D3" s="106"/>
      <c r="E3" s="106" t="s">
        <v>58</v>
      </c>
      <c r="F3" s="106"/>
      <c r="G3" s="106"/>
      <c r="H3" s="106"/>
      <c r="I3" s="106"/>
      <c r="J3" s="106"/>
    </row>
    <row r="4" spans="1:10" ht="15" customHeight="1" x14ac:dyDescent="0.15">
      <c r="A4" s="106" t="s">
        <v>4</v>
      </c>
      <c r="B4" s="107" t="s">
        <v>5</v>
      </c>
      <c r="C4" s="107" t="s">
        <v>131</v>
      </c>
      <c r="D4" s="107" t="s">
        <v>6</v>
      </c>
      <c r="E4" s="106" t="s">
        <v>4</v>
      </c>
      <c r="F4" s="107" t="s">
        <v>5</v>
      </c>
      <c r="G4" s="106" t="s">
        <v>34</v>
      </c>
      <c r="H4" s="106"/>
      <c r="I4" s="106" t="s">
        <v>35</v>
      </c>
      <c r="J4" s="106"/>
    </row>
    <row r="5" spans="1:10" ht="36" x14ac:dyDescent="0.15">
      <c r="A5" s="106"/>
      <c r="B5" s="107"/>
      <c r="C5" s="107"/>
      <c r="D5" s="107"/>
      <c r="E5" s="106"/>
      <c r="F5" s="107"/>
      <c r="G5" s="70" t="s">
        <v>131</v>
      </c>
      <c r="H5" s="28" t="s">
        <v>6</v>
      </c>
      <c r="I5" s="70" t="s">
        <v>131</v>
      </c>
      <c r="J5" s="28" t="s">
        <v>6</v>
      </c>
    </row>
    <row r="6" spans="1:10" ht="25.15" customHeight="1" x14ac:dyDescent="0.15">
      <c r="A6" s="49" t="s">
        <v>59</v>
      </c>
      <c r="B6" s="50">
        <f>SUM(C6:D6)</f>
        <v>1753.0800000000002</v>
      </c>
      <c r="C6" s="51">
        <f>C7+C8+C9</f>
        <v>1685.38</v>
      </c>
      <c r="D6" s="51">
        <f>D7+D8+D9</f>
        <v>67.7</v>
      </c>
      <c r="E6" s="24" t="s">
        <v>8</v>
      </c>
      <c r="F6" s="50">
        <f>SUM(G6:J6)</f>
        <v>1753.0800000000002</v>
      </c>
      <c r="G6" s="52">
        <v>1685.38</v>
      </c>
      <c r="H6" s="52">
        <v>67.7</v>
      </c>
      <c r="I6" s="52"/>
      <c r="J6" s="52"/>
    </row>
    <row r="7" spans="1:10" ht="25.15" customHeight="1" x14ac:dyDescent="0.15">
      <c r="A7" s="49" t="s">
        <v>60</v>
      </c>
      <c r="B7" s="50">
        <f>SUM(C7:D7)</f>
        <v>1753.0800000000002</v>
      </c>
      <c r="C7" s="51">
        <v>1685.38</v>
      </c>
      <c r="D7" s="51">
        <v>67.7</v>
      </c>
      <c r="E7" s="24" t="s">
        <v>61</v>
      </c>
      <c r="F7" s="50">
        <f t="shared" ref="F7:F14" si="0">SUM(G7:J7)</f>
        <v>0</v>
      </c>
      <c r="G7" s="52"/>
      <c r="H7" s="52"/>
      <c r="I7" s="52"/>
      <c r="J7" s="52"/>
    </row>
    <row r="8" spans="1:10" ht="25.15" customHeight="1" x14ac:dyDescent="0.15">
      <c r="A8" s="49" t="s">
        <v>62</v>
      </c>
      <c r="B8" s="50">
        <f t="shared" ref="B8:B14" si="1">SUM(C8:D8)</f>
        <v>0</v>
      </c>
      <c r="C8" s="51"/>
      <c r="D8" s="51"/>
      <c r="E8" s="24" t="s">
        <v>12</v>
      </c>
      <c r="F8" s="50">
        <f t="shared" si="0"/>
        <v>0</v>
      </c>
      <c r="G8" s="52"/>
      <c r="H8" s="52"/>
      <c r="I8" s="52"/>
      <c r="J8" s="52"/>
    </row>
    <row r="9" spans="1:10" ht="25.15" customHeight="1" x14ac:dyDescent="0.15">
      <c r="A9" s="49" t="s">
        <v>63</v>
      </c>
      <c r="B9" s="50">
        <f t="shared" si="1"/>
        <v>0</v>
      </c>
      <c r="C9" s="51"/>
      <c r="D9" s="51"/>
      <c r="E9" s="24" t="s">
        <v>14</v>
      </c>
      <c r="F9" s="50">
        <f t="shared" si="0"/>
        <v>0</v>
      </c>
      <c r="G9" s="52"/>
      <c r="H9" s="52"/>
      <c r="I9" s="52"/>
      <c r="J9" s="52"/>
    </row>
    <row r="10" spans="1:10" ht="25.15" customHeight="1" x14ac:dyDescent="0.15">
      <c r="A10" s="53"/>
      <c r="B10" s="50">
        <f t="shared" si="1"/>
        <v>0</v>
      </c>
      <c r="C10" s="51"/>
      <c r="D10" s="51"/>
      <c r="E10" s="24"/>
      <c r="F10" s="50">
        <f t="shared" si="0"/>
        <v>0</v>
      </c>
      <c r="G10" s="52"/>
      <c r="H10" s="52"/>
      <c r="I10" s="52"/>
      <c r="J10" s="52"/>
    </row>
    <row r="11" spans="1:10" ht="25.15" customHeight="1" x14ac:dyDescent="0.15">
      <c r="A11" s="53"/>
      <c r="B11" s="50">
        <f t="shared" si="1"/>
        <v>0</v>
      </c>
      <c r="C11" s="51"/>
      <c r="D11" s="51"/>
      <c r="E11" s="24"/>
      <c r="F11" s="50">
        <f t="shared" si="0"/>
        <v>0</v>
      </c>
      <c r="G11" s="52"/>
      <c r="H11" s="52"/>
      <c r="I11" s="52"/>
      <c r="J11" s="52"/>
    </row>
    <row r="12" spans="1:10" ht="25.15" customHeight="1" x14ac:dyDescent="0.15">
      <c r="A12" s="54"/>
      <c r="B12" s="50">
        <f t="shared" si="1"/>
        <v>0</v>
      </c>
      <c r="C12" s="51"/>
      <c r="D12" s="51"/>
      <c r="E12" s="24"/>
      <c r="F12" s="50">
        <f t="shared" si="0"/>
        <v>0</v>
      </c>
      <c r="G12" s="52"/>
      <c r="H12" s="52"/>
      <c r="I12" s="52"/>
      <c r="J12" s="52"/>
    </row>
    <row r="13" spans="1:10" ht="25.15" customHeight="1" x14ac:dyDescent="0.15">
      <c r="A13" s="54"/>
      <c r="B13" s="50">
        <f t="shared" si="1"/>
        <v>0</v>
      </c>
      <c r="C13" s="51"/>
      <c r="D13" s="51"/>
      <c r="E13" s="24"/>
      <c r="F13" s="50">
        <f t="shared" si="0"/>
        <v>0</v>
      </c>
      <c r="G13" s="52"/>
      <c r="H13" s="52"/>
      <c r="I13" s="52"/>
      <c r="J13" s="52"/>
    </row>
    <row r="14" spans="1:10" ht="25.15" customHeight="1" x14ac:dyDescent="0.15">
      <c r="A14" s="54"/>
      <c r="B14" s="50">
        <f t="shared" si="1"/>
        <v>0</v>
      </c>
      <c r="C14" s="51"/>
      <c r="D14" s="51"/>
      <c r="E14" s="24"/>
      <c r="F14" s="50">
        <f t="shared" si="0"/>
        <v>0</v>
      </c>
      <c r="G14" s="52"/>
      <c r="H14" s="52"/>
      <c r="I14" s="52"/>
      <c r="J14" s="52"/>
    </row>
    <row r="15" spans="1:10" ht="25.15" customHeight="1" x14ac:dyDescent="0.15">
      <c r="A15" s="55" t="s">
        <v>64</v>
      </c>
      <c r="B15" s="50">
        <f>SUM(B6:B14)</f>
        <v>3506.1600000000003</v>
      </c>
      <c r="C15" s="50">
        <f>C6</f>
        <v>1685.38</v>
      </c>
      <c r="D15" s="50">
        <f>D6</f>
        <v>67.7</v>
      </c>
      <c r="E15" s="55" t="s">
        <v>65</v>
      </c>
      <c r="F15" s="50">
        <f>SUM(F6:F14)</f>
        <v>1753.0800000000002</v>
      </c>
      <c r="G15" s="50">
        <f>SUM(G6:G14)</f>
        <v>1685.38</v>
      </c>
      <c r="H15" s="50">
        <f>SUM(H6:H14)</f>
        <v>67.7</v>
      </c>
      <c r="I15" s="50">
        <f>SUM(I6:I14)</f>
        <v>0</v>
      </c>
      <c r="J15" s="50">
        <f>SUM(J6:J14)</f>
        <v>0</v>
      </c>
    </row>
    <row r="16" spans="1:10" ht="25.15" customHeight="1" x14ac:dyDescent="0.15">
      <c r="A16" s="56" t="s">
        <v>66</v>
      </c>
      <c r="B16" s="50">
        <f>C16+D16</f>
        <v>0</v>
      </c>
      <c r="C16" s="51">
        <f>C17+C18+C19</f>
        <v>0</v>
      </c>
      <c r="D16" s="51">
        <f>D17+D18+D19</f>
        <v>0</v>
      </c>
      <c r="E16" s="54" t="s">
        <v>67</v>
      </c>
      <c r="F16" s="50"/>
      <c r="G16" s="52"/>
      <c r="H16" s="52"/>
      <c r="I16" s="52"/>
      <c r="J16" s="52"/>
    </row>
    <row r="17" spans="1:10" ht="25.15" customHeight="1" x14ac:dyDescent="0.15">
      <c r="A17" s="56" t="s">
        <v>60</v>
      </c>
      <c r="B17" s="50">
        <f>C17+D17</f>
        <v>0</v>
      </c>
      <c r="C17" s="51"/>
      <c r="D17" s="51"/>
      <c r="E17" s="54"/>
      <c r="F17" s="50"/>
      <c r="G17" s="52"/>
      <c r="H17" s="52"/>
      <c r="I17" s="52"/>
      <c r="J17" s="52"/>
    </row>
    <row r="18" spans="1:10" ht="25.15" customHeight="1" x14ac:dyDescent="0.15">
      <c r="A18" s="56" t="s">
        <v>62</v>
      </c>
      <c r="B18" s="50">
        <f>C18+D18</f>
        <v>0</v>
      </c>
      <c r="C18" s="51"/>
      <c r="D18" s="51"/>
      <c r="E18" s="54"/>
      <c r="F18" s="50"/>
      <c r="G18" s="52"/>
      <c r="H18" s="52"/>
      <c r="I18" s="52"/>
      <c r="J18" s="52"/>
    </row>
    <row r="19" spans="1:10" ht="33" customHeight="1" x14ac:dyDescent="0.15">
      <c r="A19" s="56" t="s">
        <v>63</v>
      </c>
      <c r="B19" s="50">
        <f>C19+D19</f>
        <v>0</v>
      </c>
      <c r="C19" s="51"/>
      <c r="D19" s="51"/>
      <c r="E19" s="54"/>
      <c r="F19" s="50"/>
      <c r="G19" s="52"/>
      <c r="H19" s="52"/>
      <c r="I19" s="52"/>
      <c r="J19" s="52"/>
    </row>
    <row r="20" spans="1:10" ht="28.9" customHeight="1" x14ac:dyDescent="0.15">
      <c r="A20" s="55" t="s">
        <v>27</v>
      </c>
      <c r="B20" s="50">
        <f>SUM(B15:B19)</f>
        <v>3506.1600000000003</v>
      </c>
      <c r="C20" s="50">
        <f>SUM(C15:C19)</f>
        <v>1685.38</v>
      </c>
      <c r="D20" s="50">
        <f>SUM(D15:D19)</f>
        <v>67.7</v>
      </c>
      <c r="E20" s="55" t="s">
        <v>28</v>
      </c>
      <c r="F20" s="50">
        <f>SUM(F15:F19)</f>
        <v>1753.0800000000002</v>
      </c>
      <c r="G20" s="50">
        <f>SUM(G15:G19)</f>
        <v>1685.38</v>
      </c>
      <c r="H20" s="50">
        <f>SUM(H15:H19)</f>
        <v>67.7</v>
      </c>
      <c r="I20" s="50">
        <f>SUM(I15:I19)</f>
        <v>0</v>
      </c>
      <c r="J20" s="50">
        <f>SUM(J15:J19)</f>
        <v>0</v>
      </c>
    </row>
  </sheetData>
  <mergeCells count="12">
    <mergeCell ref="A1:J1"/>
    <mergeCell ref="A2:J2"/>
    <mergeCell ref="A3:D3"/>
    <mergeCell ref="E3:J3"/>
    <mergeCell ref="G4:H4"/>
    <mergeCell ref="I4:J4"/>
    <mergeCell ref="A4:A5"/>
    <mergeCell ref="B4:B5"/>
    <mergeCell ref="C4:C5"/>
    <mergeCell ref="D4:D5"/>
    <mergeCell ref="E4:E5"/>
    <mergeCell ref="F4:F5"/>
  </mergeCells>
  <phoneticPr fontId="3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0" workbookViewId="0">
      <selection activeCell="I29" sqref="I29"/>
    </sheetView>
  </sheetViews>
  <sheetFormatPr defaultColWidth="9" defaultRowHeight="13.5" x14ac:dyDescent="0.15"/>
  <cols>
    <col min="1" max="1" width="13" customWidth="1"/>
    <col min="2" max="2" width="15.25" customWidth="1"/>
    <col min="4" max="4" width="12" customWidth="1"/>
    <col min="5" max="5" width="15" customWidth="1"/>
    <col min="6" max="6" width="13" customWidth="1"/>
    <col min="7" max="7" width="17.625" customWidth="1"/>
  </cols>
  <sheetData>
    <row r="1" spans="1:8" ht="28.5" customHeight="1" x14ac:dyDescent="0.15">
      <c r="A1" s="103" t="s">
        <v>68</v>
      </c>
      <c r="B1" s="104"/>
      <c r="C1" s="104"/>
      <c r="D1" s="104"/>
      <c r="E1" s="104"/>
      <c r="F1" s="104"/>
      <c r="G1" s="104"/>
    </row>
    <row r="2" spans="1:8" ht="15" customHeight="1" x14ac:dyDescent="0.15">
      <c r="A2" s="12"/>
      <c r="B2" s="12"/>
      <c r="C2" s="12"/>
      <c r="D2" s="12"/>
      <c r="E2" s="12"/>
      <c r="F2" s="12"/>
      <c r="G2" s="13" t="s">
        <v>1</v>
      </c>
    </row>
    <row r="3" spans="1:8" s="40" customFormat="1" ht="26.25" customHeight="1" x14ac:dyDescent="0.15">
      <c r="A3" s="41" t="s">
        <v>69</v>
      </c>
      <c r="B3" s="41" t="s">
        <v>69</v>
      </c>
      <c r="C3" s="132" t="s">
        <v>31</v>
      </c>
      <c r="D3" s="132" t="s">
        <v>48</v>
      </c>
      <c r="E3" s="133"/>
      <c r="F3" s="133"/>
      <c r="G3" s="134" t="s">
        <v>70</v>
      </c>
    </row>
    <row r="4" spans="1:8" s="40" customFormat="1" ht="24" customHeight="1" x14ac:dyDescent="0.15">
      <c r="A4" s="41" t="s">
        <v>71</v>
      </c>
      <c r="B4" s="41" t="s">
        <v>72</v>
      </c>
      <c r="C4" s="133"/>
      <c r="D4" s="42" t="s">
        <v>73</v>
      </c>
      <c r="E4" s="41" t="s">
        <v>74</v>
      </c>
      <c r="F4" s="41" t="s">
        <v>75</v>
      </c>
      <c r="G4" s="135"/>
    </row>
    <row r="5" spans="1:8" ht="24" customHeight="1" x14ac:dyDescent="0.15">
      <c r="A5" s="43">
        <v>201</v>
      </c>
      <c r="B5" s="18" t="s">
        <v>8</v>
      </c>
      <c r="C5" s="4">
        <f t="shared" ref="C5:C29" si="0">D5+G5</f>
        <v>941.85</v>
      </c>
      <c r="D5" s="4">
        <f>SUM(E5:F5)</f>
        <v>931.85</v>
      </c>
      <c r="E5" s="44">
        <v>870.15</v>
      </c>
      <c r="F5" s="44">
        <v>61.7</v>
      </c>
      <c r="G5" s="44">
        <v>10</v>
      </c>
    </row>
    <row r="6" spans="1:8" ht="24" customHeight="1" x14ac:dyDescent="0.15">
      <c r="A6" s="43">
        <v>20103</v>
      </c>
      <c r="B6" s="45" t="s">
        <v>53</v>
      </c>
      <c r="C6" s="4">
        <f t="shared" si="0"/>
        <v>941.85</v>
      </c>
      <c r="D6" s="4">
        <f t="shared" ref="D6:D29" si="1">SUM(E6:F6)</f>
        <v>931.85</v>
      </c>
      <c r="E6" s="44">
        <v>870.15</v>
      </c>
      <c r="F6" s="44">
        <v>61.7</v>
      </c>
      <c r="G6" s="17">
        <v>10</v>
      </c>
      <c r="H6" s="9"/>
    </row>
    <row r="7" spans="1:8" ht="24" customHeight="1" x14ac:dyDescent="0.15">
      <c r="A7" s="43">
        <v>2010301</v>
      </c>
      <c r="B7" s="45" t="s">
        <v>54</v>
      </c>
      <c r="C7" s="4">
        <f t="shared" si="0"/>
        <v>941.85</v>
      </c>
      <c r="D7" s="4">
        <f t="shared" si="1"/>
        <v>931.85</v>
      </c>
      <c r="E7" s="19">
        <v>870.15</v>
      </c>
      <c r="F7" s="44">
        <v>61.7</v>
      </c>
      <c r="G7" s="17">
        <v>10</v>
      </c>
    </row>
    <row r="8" spans="1:8" ht="24" customHeight="1" x14ac:dyDescent="0.15">
      <c r="A8" s="18">
        <v>204</v>
      </c>
      <c r="B8" s="43" t="s">
        <v>137</v>
      </c>
      <c r="C8" s="4">
        <f t="shared" si="0"/>
        <v>67.7</v>
      </c>
      <c r="D8" s="4">
        <f t="shared" si="1"/>
        <v>0</v>
      </c>
      <c r="E8" s="19"/>
      <c r="F8" s="19"/>
      <c r="G8" s="19">
        <v>67.7</v>
      </c>
    </row>
    <row r="9" spans="1:8" ht="24" customHeight="1" x14ac:dyDescent="0.15">
      <c r="A9" s="18">
        <v>2040</v>
      </c>
      <c r="B9" s="45" t="s">
        <v>138</v>
      </c>
      <c r="C9" s="4">
        <f t="shared" si="0"/>
        <v>67.7</v>
      </c>
      <c r="D9" s="4">
        <f t="shared" si="1"/>
        <v>0</v>
      </c>
      <c r="E9" s="19"/>
      <c r="F9" s="19"/>
      <c r="G9" s="19">
        <v>67.7</v>
      </c>
    </row>
    <row r="10" spans="1:8" ht="24" customHeight="1" x14ac:dyDescent="0.15">
      <c r="A10" s="18">
        <v>2040299</v>
      </c>
      <c r="B10" s="45" t="s">
        <v>136</v>
      </c>
      <c r="C10" s="4">
        <f t="shared" si="0"/>
        <v>67.7</v>
      </c>
      <c r="D10" s="4">
        <f t="shared" si="1"/>
        <v>0</v>
      </c>
      <c r="E10" s="19"/>
      <c r="F10" s="19"/>
      <c r="G10" s="19">
        <v>67.7</v>
      </c>
    </row>
    <row r="11" spans="1:8" ht="24" customHeight="1" x14ac:dyDescent="0.15">
      <c r="A11" s="18">
        <v>208</v>
      </c>
      <c r="B11" s="75" t="s">
        <v>139</v>
      </c>
      <c r="C11" s="4">
        <f t="shared" si="0"/>
        <v>208.47</v>
      </c>
      <c r="D11" s="4">
        <f t="shared" si="1"/>
        <v>121.87</v>
      </c>
      <c r="E11" s="19">
        <v>121.87</v>
      </c>
      <c r="F11" s="19"/>
      <c r="G11" s="19">
        <v>86.6</v>
      </c>
    </row>
    <row r="12" spans="1:8" ht="24" customHeight="1" x14ac:dyDescent="0.15">
      <c r="A12" s="18">
        <v>20810</v>
      </c>
      <c r="B12" s="75" t="s">
        <v>140</v>
      </c>
      <c r="C12" s="4">
        <f t="shared" si="0"/>
        <v>86.6</v>
      </c>
      <c r="D12" s="4">
        <f t="shared" si="1"/>
        <v>0</v>
      </c>
      <c r="E12" s="19"/>
      <c r="F12" s="19"/>
      <c r="G12" s="19">
        <v>86.6</v>
      </c>
    </row>
    <row r="13" spans="1:8" ht="24" customHeight="1" x14ac:dyDescent="0.15">
      <c r="A13" s="18">
        <v>2081002</v>
      </c>
      <c r="B13" s="75" t="s">
        <v>141</v>
      </c>
      <c r="C13" s="4">
        <f t="shared" si="0"/>
        <v>85</v>
      </c>
      <c r="D13" s="4">
        <f t="shared" si="1"/>
        <v>0</v>
      </c>
      <c r="E13" s="19"/>
      <c r="F13" s="19"/>
      <c r="G13" s="19">
        <v>85</v>
      </c>
    </row>
    <row r="14" spans="1:8" ht="24" customHeight="1" x14ac:dyDescent="0.15">
      <c r="A14" s="18">
        <v>2081009</v>
      </c>
      <c r="B14" s="75" t="s">
        <v>142</v>
      </c>
      <c r="C14" s="4">
        <f t="shared" si="0"/>
        <v>1.6</v>
      </c>
      <c r="D14" s="4">
        <f t="shared" si="1"/>
        <v>0</v>
      </c>
      <c r="E14" s="19"/>
      <c r="F14" s="19"/>
      <c r="G14" s="19">
        <v>1.6</v>
      </c>
    </row>
    <row r="15" spans="1:8" ht="24" customHeight="1" x14ac:dyDescent="0.15">
      <c r="A15" s="18">
        <v>20805</v>
      </c>
      <c r="B15" s="75" t="s">
        <v>143</v>
      </c>
      <c r="C15" s="4">
        <f t="shared" si="0"/>
        <v>121.87</v>
      </c>
      <c r="D15" s="4">
        <f t="shared" si="1"/>
        <v>121.87</v>
      </c>
      <c r="E15" s="19">
        <v>121.87</v>
      </c>
      <c r="F15" s="19"/>
      <c r="G15" s="19"/>
    </row>
    <row r="16" spans="1:8" ht="24" customHeight="1" x14ac:dyDescent="0.15">
      <c r="A16" s="18">
        <v>2080505</v>
      </c>
      <c r="B16" s="75" t="s">
        <v>144</v>
      </c>
      <c r="C16" s="4">
        <f t="shared" si="0"/>
        <v>121.87</v>
      </c>
      <c r="D16" s="4">
        <f t="shared" si="1"/>
        <v>121.87</v>
      </c>
      <c r="E16" s="19">
        <v>121.87</v>
      </c>
      <c r="F16" s="19"/>
      <c r="G16" s="19"/>
    </row>
    <row r="17" spans="1:7" ht="24" customHeight="1" x14ac:dyDescent="0.15">
      <c r="A17" s="18">
        <v>210</v>
      </c>
      <c r="B17" s="75" t="s">
        <v>145</v>
      </c>
      <c r="C17" s="4">
        <f t="shared" si="0"/>
        <v>58.68</v>
      </c>
      <c r="D17" s="4">
        <f t="shared" si="1"/>
        <v>48.68</v>
      </c>
      <c r="E17" s="19">
        <v>48.68</v>
      </c>
      <c r="F17" s="19"/>
      <c r="G17" s="19">
        <v>10</v>
      </c>
    </row>
    <row r="18" spans="1:7" ht="24" customHeight="1" x14ac:dyDescent="0.15">
      <c r="A18" s="18">
        <v>21007</v>
      </c>
      <c r="B18" s="75" t="s">
        <v>146</v>
      </c>
      <c r="C18" s="4">
        <f t="shared" si="0"/>
        <v>10</v>
      </c>
      <c r="D18" s="4">
        <f t="shared" si="1"/>
        <v>0</v>
      </c>
      <c r="E18" s="19"/>
      <c r="F18" s="19"/>
      <c r="G18" s="19">
        <v>10</v>
      </c>
    </row>
    <row r="19" spans="1:7" ht="24" customHeight="1" x14ac:dyDescent="0.15">
      <c r="A19" s="18">
        <v>2100799</v>
      </c>
      <c r="B19" s="75" t="s">
        <v>147</v>
      </c>
      <c r="C19" s="4">
        <f t="shared" si="0"/>
        <v>10</v>
      </c>
      <c r="D19" s="4">
        <f t="shared" si="1"/>
        <v>0</v>
      </c>
      <c r="E19" s="19"/>
      <c r="F19" s="19"/>
      <c r="G19" s="19">
        <v>10</v>
      </c>
    </row>
    <row r="20" spans="1:7" ht="24" customHeight="1" x14ac:dyDescent="0.15">
      <c r="A20" s="18">
        <v>21011</v>
      </c>
      <c r="B20" s="75" t="s">
        <v>148</v>
      </c>
      <c r="C20" s="4">
        <f t="shared" si="0"/>
        <v>48.68</v>
      </c>
      <c r="D20" s="4">
        <f t="shared" si="1"/>
        <v>48.68</v>
      </c>
      <c r="E20" s="19">
        <v>48.68</v>
      </c>
      <c r="F20" s="19"/>
      <c r="G20" s="19"/>
    </row>
    <row r="21" spans="1:7" ht="24" customHeight="1" x14ac:dyDescent="0.15">
      <c r="A21" s="18">
        <v>2101101</v>
      </c>
      <c r="B21" s="75" t="s">
        <v>149</v>
      </c>
      <c r="C21" s="4">
        <f t="shared" si="0"/>
        <v>48.68</v>
      </c>
      <c r="D21" s="4">
        <f t="shared" si="1"/>
        <v>48.68</v>
      </c>
      <c r="E21" s="19">
        <v>48.68</v>
      </c>
      <c r="F21" s="19"/>
      <c r="G21" s="19"/>
    </row>
    <row r="22" spans="1:7" ht="24" customHeight="1" x14ac:dyDescent="0.15">
      <c r="A22" s="18">
        <v>213</v>
      </c>
      <c r="B22" s="75" t="s">
        <v>152</v>
      </c>
      <c r="C22" s="4">
        <f t="shared" si="0"/>
        <v>476.38</v>
      </c>
      <c r="D22" s="4">
        <f t="shared" si="1"/>
        <v>0</v>
      </c>
      <c r="E22" s="19"/>
      <c r="F22" s="19"/>
      <c r="G22" s="19">
        <v>476.38</v>
      </c>
    </row>
    <row r="23" spans="1:7" ht="24" customHeight="1" x14ac:dyDescent="0.15">
      <c r="A23" s="18">
        <v>21305</v>
      </c>
      <c r="B23" s="75" t="s">
        <v>150</v>
      </c>
      <c r="C23" s="4">
        <f t="shared" si="0"/>
        <v>310</v>
      </c>
      <c r="D23" s="4">
        <f t="shared" si="1"/>
        <v>0</v>
      </c>
      <c r="E23" s="19"/>
      <c r="F23" s="19"/>
      <c r="G23" s="19">
        <v>310</v>
      </c>
    </row>
    <row r="24" spans="1:7" ht="24" customHeight="1" x14ac:dyDescent="0.15">
      <c r="A24" s="18">
        <v>2130504</v>
      </c>
      <c r="B24" s="75" t="s">
        <v>155</v>
      </c>
      <c r="C24" s="4">
        <f t="shared" si="0"/>
        <v>310</v>
      </c>
      <c r="D24" s="4">
        <f t="shared" si="1"/>
        <v>0</v>
      </c>
      <c r="E24" s="19"/>
      <c r="F24" s="19"/>
      <c r="G24" s="19">
        <v>310</v>
      </c>
    </row>
    <row r="25" spans="1:7" ht="24" customHeight="1" x14ac:dyDescent="0.15">
      <c r="A25" s="18">
        <v>21307</v>
      </c>
      <c r="B25" s="75" t="s">
        <v>153</v>
      </c>
      <c r="C25" s="4">
        <f t="shared" si="0"/>
        <v>166.38</v>
      </c>
      <c r="D25" s="4">
        <f t="shared" si="1"/>
        <v>0</v>
      </c>
      <c r="E25" s="19"/>
      <c r="F25" s="19"/>
      <c r="G25" s="19">
        <v>166.38</v>
      </c>
    </row>
    <row r="26" spans="1:7" ht="24" customHeight="1" x14ac:dyDescent="0.15">
      <c r="A26" s="18">
        <v>2130705</v>
      </c>
      <c r="B26" s="75" t="s">
        <v>151</v>
      </c>
      <c r="C26" s="4">
        <f t="shared" si="0"/>
        <v>76.680000000000007</v>
      </c>
      <c r="D26" s="4">
        <f t="shared" si="1"/>
        <v>0</v>
      </c>
      <c r="E26" s="19"/>
      <c r="F26" s="19"/>
      <c r="G26" s="19">
        <v>76.680000000000007</v>
      </c>
    </row>
    <row r="27" spans="1:7" ht="24" customHeight="1" x14ac:dyDescent="0.15">
      <c r="A27" s="18">
        <v>2130799</v>
      </c>
      <c r="B27" s="45" t="s">
        <v>154</v>
      </c>
      <c r="C27" s="4">
        <f t="shared" si="0"/>
        <v>1.7</v>
      </c>
      <c r="D27" s="4">
        <f t="shared" si="1"/>
        <v>0</v>
      </c>
      <c r="E27" s="19"/>
      <c r="F27" s="19"/>
      <c r="G27" s="19">
        <v>1.7</v>
      </c>
    </row>
    <row r="28" spans="1:7" ht="24" customHeight="1" x14ac:dyDescent="0.15">
      <c r="A28" s="18">
        <v>2130701</v>
      </c>
      <c r="B28" s="46" t="s">
        <v>156</v>
      </c>
      <c r="C28" s="4">
        <f t="shared" si="0"/>
        <v>88</v>
      </c>
      <c r="D28" s="4">
        <f t="shared" si="1"/>
        <v>0</v>
      </c>
      <c r="E28" s="19"/>
      <c r="F28" s="19"/>
      <c r="G28" s="19">
        <v>88</v>
      </c>
    </row>
    <row r="29" spans="1:7" ht="24" customHeight="1" x14ac:dyDescent="0.15">
      <c r="A29" s="18"/>
      <c r="B29" s="46" t="s">
        <v>76</v>
      </c>
      <c r="C29" s="4">
        <f t="shared" si="0"/>
        <v>0</v>
      </c>
      <c r="D29" s="4">
        <f t="shared" si="1"/>
        <v>0</v>
      </c>
      <c r="E29" s="19"/>
      <c r="F29" s="19"/>
      <c r="G29" s="19"/>
    </row>
    <row r="30" spans="1:7" ht="24" customHeight="1" x14ac:dyDescent="0.15">
      <c r="A30" s="47"/>
      <c r="B30" s="20" t="s">
        <v>44</v>
      </c>
      <c r="C30" s="4">
        <f>C5+C8+C11+C17+C22</f>
        <v>1753.08</v>
      </c>
      <c r="D30" s="4">
        <f>D5+D8+D11+D17+D22</f>
        <v>1102.4000000000001</v>
      </c>
      <c r="E30" s="4">
        <f>E5+E8+E11+E17+E22</f>
        <v>1040.7</v>
      </c>
      <c r="F30" s="4">
        <f>F5+F8+F11+F17+F22</f>
        <v>61.7</v>
      </c>
      <c r="G30" s="4">
        <f>G5+G8+G11+G17+G22</f>
        <v>650.68000000000006</v>
      </c>
    </row>
  </sheetData>
  <mergeCells count="4">
    <mergeCell ref="A1:G1"/>
    <mergeCell ref="D3:F3"/>
    <mergeCell ref="C3:C4"/>
    <mergeCell ref="G3:G4"/>
  </mergeCells>
  <phoneticPr fontId="31" type="noConversion"/>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0" workbookViewId="0">
      <selection activeCell="H25" sqref="H25"/>
    </sheetView>
  </sheetViews>
  <sheetFormatPr defaultColWidth="9" defaultRowHeight="13.5" x14ac:dyDescent="0.15"/>
  <cols>
    <col min="1" max="1" width="11.25" customWidth="1"/>
    <col min="2" max="2" width="18.125" customWidth="1"/>
    <col min="3" max="3" width="11.25" customWidth="1"/>
    <col min="4" max="4" width="14" customWidth="1"/>
    <col min="5" max="5" width="11.25" customWidth="1"/>
  </cols>
  <sheetData>
    <row r="1" spans="1:5" ht="55.5" customHeight="1" x14ac:dyDescent="0.15">
      <c r="A1" s="103" t="s">
        <v>77</v>
      </c>
      <c r="B1" s="104"/>
      <c r="C1" s="104"/>
      <c r="D1" s="104"/>
      <c r="E1" s="104"/>
    </row>
    <row r="2" spans="1:5" ht="15" customHeight="1" x14ac:dyDescent="0.15">
      <c r="A2" s="26"/>
      <c r="B2" s="26"/>
      <c r="C2" s="27"/>
      <c r="D2" s="136" t="s">
        <v>78</v>
      </c>
      <c r="E2" s="136"/>
    </row>
    <row r="3" spans="1:5" ht="24" x14ac:dyDescent="0.15">
      <c r="A3" s="28" t="s">
        <v>79</v>
      </c>
      <c r="B3" s="28" t="s">
        <v>80</v>
      </c>
      <c r="C3" s="14" t="s">
        <v>44</v>
      </c>
      <c r="D3" s="15" t="s">
        <v>74</v>
      </c>
      <c r="E3" s="15" t="s">
        <v>75</v>
      </c>
    </row>
    <row r="4" spans="1:5" ht="25.15" customHeight="1" x14ac:dyDescent="0.15">
      <c r="A4" s="29">
        <v>301</v>
      </c>
      <c r="B4" s="30" t="s">
        <v>81</v>
      </c>
      <c r="C4" s="31">
        <f>SUM(C5:C13)</f>
        <v>1019.86</v>
      </c>
      <c r="D4" s="32">
        <f>SUM(D5:D13)</f>
        <v>1019.86</v>
      </c>
      <c r="E4" s="32">
        <f>SUM(E5:E13)</f>
        <v>0</v>
      </c>
    </row>
    <row r="5" spans="1:5" ht="25.15" customHeight="1" x14ac:dyDescent="0.15">
      <c r="A5" s="83" t="s">
        <v>168</v>
      </c>
      <c r="B5" s="74" t="s">
        <v>82</v>
      </c>
      <c r="C5" s="31">
        <f t="shared" ref="C5:C13" si="0">SUM(D5:E5)</f>
        <v>395.6</v>
      </c>
      <c r="D5" s="34">
        <v>395.6</v>
      </c>
      <c r="E5" s="34"/>
    </row>
    <row r="6" spans="1:5" ht="25.15" customHeight="1" x14ac:dyDescent="0.15">
      <c r="A6" s="83" t="s">
        <v>157</v>
      </c>
      <c r="B6" s="74" t="s">
        <v>83</v>
      </c>
      <c r="C6" s="31">
        <f t="shared" si="0"/>
        <v>173.05</v>
      </c>
      <c r="D6" s="34">
        <v>173.05</v>
      </c>
      <c r="E6" s="34"/>
    </row>
    <row r="7" spans="1:5" ht="25.15" customHeight="1" x14ac:dyDescent="0.15">
      <c r="A7" s="83" t="s">
        <v>158</v>
      </c>
      <c r="B7" s="74" t="s">
        <v>84</v>
      </c>
      <c r="C7" s="31">
        <f t="shared" si="0"/>
        <v>54.12</v>
      </c>
      <c r="D7" s="35">
        <v>54.12</v>
      </c>
      <c r="E7" s="34"/>
    </row>
    <row r="8" spans="1:5" ht="25.15" customHeight="1" x14ac:dyDescent="0.15">
      <c r="A8" s="83" t="s">
        <v>159</v>
      </c>
      <c r="B8" s="72" t="s">
        <v>85</v>
      </c>
      <c r="C8" s="31">
        <f t="shared" si="0"/>
        <v>148.01</v>
      </c>
      <c r="D8" s="35">
        <v>148.01</v>
      </c>
      <c r="E8" s="34"/>
    </row>
    <row r="9" spans="1:5" ht="25.15" customHeight="1" x14ac:dyDescent="0.15">
      <c r="A9" s="83" t="s">
        <v>160</v>
      </c>
      <c r="B9" s="73" t="s">
        <v>161</v>
      </c>
      <c r="C9" s="31">
        <f t="shared" si="0"/>
        <v>121.87</v>
      </c>
      <c r="D9" s="35">
        <v>121.87</v>
      </c>
      <c r="E9" s="34"/>
    </row>
    <row r="10" spans="1:5" ht="25.15" customHeight="1" x14ac:dyDescent="0.15">
      <c r="A10" s="83" t="s">
        <v>169</v>
      </c>
      <c r="B10" s="73" t="s">
        <v>162</v>
      </c>
      <c r="C10" s="31">
        <f t="shared" si="0"/>
        <v>48.68</v>
      </c>
      <c r="D10" s="35">
        <v>48.68</v>
      </c>
      <c r="E10" s="34"/>
    </row>
    <row r="11" spans="1:5" ht="25.15" customHeight="1" x14ac:dyDescent="0.15">
      <c r="A11" s="83" t="s">
        <v>163</v>
      </c>
      <c r="B11" s="73" t="s">
        <v>164</v>
      </c>
      <c r="C11" s="31">
        <f t="shared" si="0"/>
        <v>6.53</v>
      </c>
      <c r="D11" s="35">
        <v>6.53</v>
      </c>
      <c r="E11" s="34"/>
    </row>
    <row r="12" spans="1:5" ht="25.15" customHeight="1" x14ac:dyDescent="0.15">
      <c r="A12" s="83" t="s">
        <v>165</v>
      </c>
      <c r="B12" s="73" t="s">
        <v>166</v>
      </c>
      <c r="C12" s="31">
        <f t="shared" si="0"/>
        <v>60.85</v>
      </c>
      <c r="D12" s="37">
        <v>60.85</v>
      </c>
      <c r="E12" s="37"/>
    </row>
    <row r="13" spans="1:5" ht="25.15" customHeight="1" x14ac:dyDescent="0.15">
      <c r="A13" s="83" t="s">
        <v>170</v>
      </c>
      <c r="B13" s="73" t="s">
        <v>167</v>
      </c>
      <c r="C13" s="31">
        <f t="shared" si="0"/>
        <v>11.15</v>
      </c>
      <c r="D13" s="37">
        <v>11.15</v>
      </c>
      <c r="E13" s="37"/>
    </row>
    <row r="14" spans="1:5" ht="25.15" customHeight="1" x14ac:dyDescent="0.15">
      <c r="A14" s="29">
        <v>302</v>
      </c>
      <c r="B14" s="30" t="s">
        <v>86</v>
      </c>
      <c r="C14" s="31">
        <f>SUM(C15:C19)</f>
        <v>31.69</v>
      </c>
      <c r="D14" s="31">
        <f>SUM(D15:D27)</f>
        <v>15.24</v>
      </c>
      <c r="E14" s="31">
        <f>SUM(E15:E28)</f>
        <v>58.499999999999993</v>
      </c>
    </row>
    <row r="15" spans="1:5" ht="25.15" customHeight="1" x14ac:dyDescent="0.15">
      <c r="A15" s="83">
        <v>30201</v>
      </c>
      <c r="B15" s="33" t="s">
        <v>87</v>
      </c>
      <c r="C15" s="31">
        <f t="shared" ref="C15:C18" si="1">SUM(D15:E15)</f>
        <v>28</v>
      </c>
      <c r="D15" s="38"/>
      <c r="E15" s="38">
        <v>28</v>
      </c>
    </row>
    <row r="16" spans="1:5" ht="25.15" customHeight="1" x14ac:dyDescent="0.15">
      <c r="A16" s="83" t="s">
        <v>171</v>
      </c>
      <c r="B16" s="23" t="s">
        <v>180</v>
      </c>
      <c r="C16" s="31">
        <f t="shared" si="1"/>
        <v>0.12</v>
      </c>
      <c r="D16" s="38"/>
      <c r="E16" s="38">
        <v>0.12</v>
      </c>
    </row>
    <row r="17" spans="1:5" ht="25.15" customHeight="1" x14ac:dyDescent="0.15">
      <c r="A17" s="83" t="s">
        <v>193</v>
      </c>
      <c r="B17" s="23" t="s">
        <v>181</v>
      </c>
      <c r="C17" s="31">
        <f t="shared" si="1"/>
        <v>0.27</v>
      </c>
      <c r="D17" s="38"/>
      <c r="E17" s="38">
        <v>0.27</v>
      </c>
    </row>
    <row r="18" spans="1:5" ht="25.15" customHeight="1" x14ac:dyDescent="0.15">
      <c r="A18" s="83" t="s">
        <v>172</v>
      </c>
      <c r="B18" s="23" t="s">
        <v>182</v>
      </c>
      <c r="C18" s="31">
        <f t="shared" si="1"/>
        <v>1</v>
      </c>
      <c r="D18" s="38"/>
      <c r="E18" s="38">
        <v>1</v>
      </c>
    </row>
    <row r="19" spans="1:5" ht="25.15" customHeight="1" x14ac:dyDescent="0.15">
      <c r="A19" s="83" t="s">
        <v>183</v>
      </c>
      <c r="B19" s="36" t="s">
        <v>188</v>
      </c>
      <c r="C19" s="31">
        <f t="shared" ref="C19:C27" si="2">SUM(D19:E19)</f>
        <v>2.2999999999999998</v>
      </c>
      <c r="D19" s="38"/>
      <c r="E19" s="38">
        <v>2.2999999999999998</v>
      </c>
    </row>
    <row r="20" spans="1:5" ht="25.15" customHeight="1" x14ac:dyDescent="0.15">
      <c r="A20" s="83" t="s">
        <v>194</v>
      </c>
      <c r="B20" s="23" t="s">
        <v>184</v>
      </c>
      <c r="C20" s="31">
        <f t="shared" si="2"/>
        <v>1.75</v>
      </c>
      <c r="D20" s="38"/>
      <c r="E20" s="38">
        <v>1.75</v>
      </c>
    </row>
    <row r="21" spans="1:5" ht="20.25" x14ac:dyDescent="0.15">
      <c r="A21" s="83" t="s">
        <v>185</v>
      </c>
      <c r="B21" s="23" t="s">
        <v>189</v>
      </c>
      <c r="C21" s="31">
        <f t="shared" si="2"/>
        <v>9</v>
      </c>
      <c r="D21" s="38"/>
      <c r="E21" s="38">
        <v>9</v>
      </c>
    </row>
    <row r="22" spans="1:5" ht="20.25" x14ac:dyDescent="0.15">
      <c r="A22" s="83" t="s">
        <v>186</v>
      </c>
      <c r="B22" s="23" t="s">
        <v>187</v>
      </c>
      <c r="C22" s="31">
        <f t="shared" si="2"/>
        <v>2.66</v>
      </c>
      <c r="D22" s="38"/>
      <c r="E22" s="38">
        <v>2.66</v>
      </c>
    </row>
    <row r="23" spans="1:5" ht="20.25" x14ac:dyDescent="0.15">
      <c r="A23" s="83" t="s">
        <v>173</v>
      </c>
      <c r="B23" s="23" t="s">
        <v>195</v>
      </c>
      <c r="C23" s="31">
        <f t="shared" si="2"/>
        <v>2.9</v>
      </c>
      <c r="D23" s="38"/>
      <c r="E23" s="38">
        <v>2.9</v>
      </c>
    </row>
    <row r="24" spans="1:5" ht="20.25" x14ac:dyDescent="0.15">
      <c r="A24" s="83" t="s">
        <v>174</v>
      </c>
      <c r="B24" s="23" t="s">
        <v>175</v>
      </c>
      <c r="C24" s="31">
        <f t="shared" si="2"/>
        <v>0</v>
      </c>
      <c r="D24" s="38"/>
      <c r="E24" s="38"/>
    </row>
    <row r="25" spans="1:5" ht="20.25" x14ac:dyDescent="0.15">
      <c r="A25" s="83" t="s">
        <v>176</v>
      </c>
      <c r="B25" s="23" t="s">
        <v>177</v>
      </c>
      <c r="C25" s="31">
        <f t="shared" si="2"/>
        <v>0.5</v>
      </c>
      <c r="D25" s="38"/>
      <c r="E25" s="38">
        <v>0.5</v>
      </c>
    </row>
    <row r="26" spans="1:5" ht="20.25" x14ac:dyDescent="0.15">
      <c r="A26" s="83" t="s">
        <v>197</v>
      </c>
      <c r="B26" s="23" t="s">
        <v>198</v>
      </c>
      <c r="C26" s="31"/>
      <c r="D26" s="38"/>
      <c r="E26" s="38">
        <v>3.5</v>
      </c>
    </row>
    <row r="27" spans="1:5" ht="20.25" x14ac:dyDescent="0.15">
      <c r="A27" s="83" t="s">
        <v>178</v>
      </c>
      <c r="B27" s="23" t="s">
        <v>190</v>
      </c>
      <c r="C27" s="31">
        <f t="shared" si="2"/>
        <v>15.24</v>
      </c>
      <c r="D27" s="38">
        <v>15.24</v>
      </c>
      <c r="E27" s="38"/>
    </row>
    <row r="28" spans="1:5" ht="24" x14ac:dyDescent="0.15">
      <c r="A28" s="83" t="s">
        <v>199</v>
      </c>
      <c r="B28" s="23" t="s">
        <v>200</v>
      </c>
      <c r="C28" s="31"/>
      <c r="D28" s="38"/>
      <c r="E28" s="38">
        <v>6.5</v>
      </c>
    </row>
    <row r="29" spans="1:5" ht="24" x14ac:dyDescent="0.15">
      <c r="A29" s="83" t="s">
        <v>191</v>
      </c>
      <c r="B29" s="30" t="s">
        <v>196</v>
      </c>
      <c r="C29" s="31">
        <f t="shared" ref="C29:C33" si="3">SUM(D29:E29)</f>
        <v>5.6</v>
      </c>
      <c r="D29" s="38">
        <f>D30</f>
        <v>5.6</v>
      </c>
      <c r="E29" s="38">
        <f>E30</f>
        <v>0</v>
      </c>
    </row>
    <row r="30" spans="1:5" ht="20.25" x14ac:dyDescent="0.15">
      <c r="A30" s="83" t="s">
        <v>179</v>
      </c>
      <c r="B30" s="23" t="s">
        <v>192</v>
      </c>
      <c r="C30" s="31">
        <f t="shared" si="3"/>
        <v>5.6</v>
      </c>
      <c r="D30" s="38">
        <v>5.6</v>
      </c>
      <c r="E30" s="38"/>
    </row>
    <row r="31" spans="1:5" ht="20.25" x14ac:dyDescent="0.15">
      <c r="A31" s="83" t="s">
        <v>203</v>
      </c>
      <c r="B31" s="23" t="s">
        <v>204</v>
      </c>
      <c r="C31" s="31">
        <f t="shared" si="3"/>
        <v>3.2</v>
      </c>
      <c r="D31" s="38">
        <f>D32</f>
        <v>0</v>
      </c>
      <c r="E31" s="38">
        <f>E32</f>
        <v>3.2</v>
      </c>
    </row>
    <row r="32" spans="1:5" ht="20.25" x14ac:dyDescent="0.15">
      <c r="A32" s="83" t="s">
        <v>201</v>
      </c>
      <c r="B32" s="23" t="s">
        <v>202</v>
      </c>
      <c r="C32" s="31"/>
      <c r="D32" s="38"/>
      <c r="E32" s="38">
        <v>3.2</v>
      </c>
    </row>
    <row r="33" spans="1:5" ht="20.25" x14ac:dyDescent="0.15">
      <c r="A33" s="39"/>
      <c r="B33" s="20" t="s">
        <v>44</v>
      </c>
      <c r="C33" s="31">
        <f t="shared" si="3"/>
        <v>1102.3999999999999</v>
      </c>
      <c r="D33" s="38">
        <f>D4+D14+D29</f>
        <v>1040.6999999999998</v>
      </c>
      <c r="E33" s="38">
        <f>E4+E14+E29+E31</f>
        <v>61.699999999999996</v>
      </c>
    </row>
  </sheetData>
  <mergeCells count="2">
    <mergeCell ref="A1:E1"/>
    <mergeCell ref="D2:E2"/>
  </mergeCells>
  <phoneticPr fontId="3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0" sqref="A10:C10"/>
    </sheetView>
  </sheetViews>
  <sheetFormatPr defaultColWidth="9" defaultRowHeight="13.5" x14ac:dyDescent="0.15"/>
  <cols>
    <col min="1" max="1" width="30.625" customWidth="1"/>
    <col min="2" max="2" width="23.25" customWidth="1"/>
    <col min="3" max="3" width="25.125" customWidth="1"/>
  </cols>
  <sheetData>
    <row r="1" spans="1:3" ht="27" x14ac:dyDescent="0.15">
      <c r="A1" s="103" t="s">
        <v>88</v>
      </c>
      <c r="B1" s="103"/>
      <c r="C1" s="103"/>
    </row>
    <row r="2" spans="1:3" ht="15" customHeight="1" x14ac:dyDescent="0.15">
      <c r="A2" s="109" t="s">
        <v>1</v>
      </c>
      <c r="B2" s="109"/>
      <c r="C2" s="109"/>
    </row>
    <row r="3" spans="1:3" ht="25.15" customHeight="1" x14ac:dyDescent="0.15">
      <c r="A3" s="15" t="s">
        <v>89</v>
      </c>
      <c r="B3" s="71" t="s">
        <v>133</v>
      </c>
      <c r="C3" s="2" t="s">
        <v>90</v>
      </c>
    </row>
    <row r="4" spans="1:3" ht="25.15" customHeight="1" x14ac:dyDescent="0.15">
      <c r="A4" s="20" t="s">
        <v>91</v>
      </c>
      <c r="B4" s="4">
        <f>SUM(B5:B7)</f>
        <v>7.79</v>
      </c>
      <c r="C4" s="20"/>
    </row>
    <row r="5" spans="1:3" ht="25.15" customHeight="1" x14ac:dyDescent="0.15">
      <c r="A5" s="21" t="s">
        <v>92</v>
      </c>
      <c r="B5" s="15"/>
      <c r="C5" s="15"/>
    </row>
    <row r="6" spans="1:3" ht="25.15" customHeight="1" x14ac:dyDescent="0.15">
      <c r="A6" s="21" t="s">
        <v>93</v>
      </c>
      <c r="B6" s="15">
        <v>4.29</v>
      </c>
      <c r="C6" s="15"/>
    </row>
    <row r="7" spans="1:3" ht="25.15" customHeight="1" x14ac:dyDescent="0.15">
      <c r="A7" s="22" t="s">
        <v>94</v>
      </c>
      <c r="B7" s="4">
        <f>SUM(B8:B9)</f>
        <v>3.5</v>
      </c>
      <c r="C7" s="20"/>
    </row>
    <row r="8" spans="1:3" ht="24.75" x14ac:dyDescent="0.15">
      <c r="A8" s="23" t="s">
        <v>95</v>
      </c>
      <c r="B8" s="15">
        <v>3.5</v>
      </c>
      <c r="C8" s="15"/>
    </row>
    <row r="9" spans="1:3" ht="30" customHeight="1" x14ac:dyDescent="0.15">
      <c r="A9" s="24" t="s">
        <v>96</v>
      </c>
      <c r="B9" s="15"/>
      <c r="C9" s="25"/>
    </row>
    <row r="10" spans="1:3" ht="132" customHeight="1" x14ac:dyDescent="0.15">
      <c r="A10" s="137" t="s">
        <v>134</v>
      </c>
      <c r="B10" s="137"/>
      <c r="C10" s="137"/>
    </row>
  </sheetData>
  <mergeCells count="3">
    <mergeCell ref="A1:C1"/>
    <mergeCell ref="A2:C2"/>
    <mergeCell ref="A10:C10"/>
  </mergeCells>
  <phoneticPr fontId="31" type="noConversion"/>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G6" sqref="G6"/>
    </sheetView>
  </sheetViews>
  <sheetFormatPr defaultColWidth="9" defaultRowHeight="13.5" x14ac:dyDescent="0.15"/>
  <cols>
    <col min="1" max="1" width="13.875" customWidth="1"/>
    <col min="2" max="2" width="14.25" customWidth="1"/>
    <col min="4" max="4" width="12.75" customWidth="1"/>
    <col min="5" max="5" width="11.375" customWidth="1"/>
  </cols>
  <sheetData>
    <row r="1" spans="1:5" ht="54.75" customHeight="1" x14ac:dyDescent="0.15">
      <c r="A1" s="104" t="s">
        <v>97</v>
      </c>
      <c r="B1" s="104"/>
      <c r="C1" s="104"/>
      <c r="D1" s="104"/>
      <c r="E1" s="104"/>
    </row>
    <row r="2" spans="1:5" ht="15" customHeight="1" x14ac:dyDescent="0.15">
      <c r="A2" s="12"/>
      <c r="B2" s="109" t="s">
        <v>1</v>
      </c>
      <c r="C2" s="109"/>
      <c r="D2" s="109"/>
      <c r="E2" s="109"/>
    </row>
    <row r="3" spans="1:5" ht="28.15" customHeight="1" x14ac:dyDescent="0.15">
      <c r="A3" s="14" t="s">
        <v>46</v>
      </c>
      <c r="B3" s="14" t="s">
        <v>47</v>
      </c>
      <c r="C3" s="2" t="s">
        <v>44</v>
      </c>
      <c r="D3" s="15" t="s">
        <v>48</v>
      </c>
      <c r="E3" s="2" t="s">
        <v>49</v>
      </c>
    </row>
    <row r="4" spans="1:5" ht="22.15" customHeight="1" x14ac:dyDescent="0.15">
      <c r="A4" s="16"/>
      <c r="B4" s="16"/>
      <c r="C4" s="4">
        <f>SUM(D4:E4)</f>
        <v>0</v>
      </c>
      <c r="D4" s="17"/>
      <c r="E4" s="17"/>
    </row>
    <row r="5" spans="1:5" ht="22.15" customHeight="1" x14ac:dyDescent="0.15">
      <c r="A5" s="16"/>
      <c r="B5" s="18"/>
      <c r="C5" s="4">
        <f t="shared" ref="C5:C17" si="0">SUM(D5:E5)</f>
        <v>0</v>
      </c>
      <c r="D5" s="19"/>
      <c r="E5" s="19"/>
    </row>
    <row r="6" spans="1:5" ht="22.15" customHeight="1" x14ac:dyDescent="0.15">
      <c r="A6" s="16"/>
      <c r="B6" s="18"/>
      <c r="C6" s="4">
        <f t="shared" si="0"/>
        <v>0</v>
      </c>
      <c r="D6" s="19"/>
      <c r="E6" s="19"/>
    </row>
    <row r="7" spans="1:5" ht="22.15" customHeight="1" x14ac:dyDescent="0.15">
      <c r="A7" s="16"/>
      <c r="B7" s="18"/>
      <c r="C7" s="4">
        <f t="shared" si="0"/>
        <v>0</v>
      </c>
      <c r="D7" s="19"/>
      <c r="E7" s="19"/>
    </row>
    <row r="8" spans="1:5" ht="22.15" customHeight="1" x14ac:dyDescent="0.15">
      <c r="A8" s="16"/>
      <c r="B8" s="18"/>
      <c r="C8" s="4">
        <f t="shared" si="0"/>
        <v>0</v>
      </c>
      <c r="D8" s="19"/>
      <c r="E8" s="19"/>
    </row>
    <row r="9" spans="1:5" ht="22.15" customHeight="1" x14ac:dyDescent="0.15">
      <c r="A9" s="16"/>
      <c r="B9" s="18"/>
      <c r="C9" s="4">
        <f t="shared" si="0"/>
        <v>0</v>
      </c>
      <c r="D9" s="19"/>
      <c r="E9" s="19"/>
    </row>
    <row r="10" spans="1:5" ht="22.15" customHeight="1" x14ac:dyDescent="0.15">
      <c r="A10" s="16"/>
      <c r="B10" s="18"/>
      <c r="C10" s="4">
        <f t="shared" si="0"/>
        <v>0</v>
      </c>
      <c r="D10" s="19"/>
      <c r="E10" s="19"/>
    </row>
    <row r="11" spans="1:5" ht="22.15" customHeight="1" x14ac:dyDescent="0.15">
      <c r="A11" s="16"/>
      <c r="B11" s="18"/>
      <c r="C11" s="4">
        <f t="shared" si="0"/>
        <v>0</v>
      </c>
      <c r="D11" s="19"/>
      <c r="E11" s="19"/>
    </row>
    <row r="12" spans="1:5" ht="22.15" customHeight="1" x14ac:dyDescent="0.15">
      <c r="A12" s="16"/>
      <c r="B12" s="18"/>
      <c r="C12" s="4">
        <f t="shared" si="0"/>
        <v>0</v>
      </c>
      <c r="D12" s="19"/>
      <c r="E12" s="19"/>
    </row>
    <row r="13" spans="1:5" ht="22.15" customHeight="1" x14ac:dyDescent="0.15">
      <c r="A13" s="16"/>
      <c r="B13" s="18"/>
      <c r="C13" s="4">
        <f t="shared" si="0"/>
        <v>0</v>
      </c>
      <c r="D13" s="19"/>
      <c r="E13" s="19"/>
    </row>
    <row r="14" spans="1:5" ht="22.15" customHeight="1" x14ac:dyDescent="0.15">
      <c r="A14" s="16"/>
      <c r="B14" s="18"/>
      <c r="C14" s="4">
        <f t="shared" si="0"/>
        <v>0</v>
      </c>
      <c r="D14" s="19"/>
      <c r="E14" s="19"/>
    </row>
    <row r="15" spans="1:5" ht="22.15" customHeight="1" x14ac:dyDescent="0.15">
      <c r="A15" s="16"/>
      <c r="B15" s="18"/>
      <c r="C15" s="4">
        <f t="shared" si="0"/>
        <v>0</v>
      </c>
      <c r="D15" s="19"/>
      <c r="E15" s="19"/>
    </row>
    <row r="16" spans="1:5" ht="22.15" customHeight="1" x14ac:dyDescent="0.15">
      <c r="A16" s="16"/>
      <c r="B16" s="18"/>
      <c r="C16" s="4">
        <f t="shared" si="0"/>
        <v>0</v>
      </c>
      <c r="D16" s="19"/>
      <c r="E16" s="19"/>
    </row>
    <row r="17" spans="1:5" ht="22.15" customHeight="1" x14ac:dyDescent="0.15">
      <c r="A17" s="16"/>
      <c r="B17" s="18"/>
      <c r="C17" s="4">
        <f t="shared" si="0"/>
        <v>0</v>
      </c>
      <c r="D17" s="19"/>
      <c r="E17" s="19"/>
    </row>
    <row r="18" spans="1:5" ht="22.15" customHeight="1" x14ac:dyDescent="0.15">
      <c r="A18" s="20"/>
      <c r="B18" s="20" t="s">
        <v>44</v>
      </c>
      <c r="C18" s="4">
        <f>SUM(C4:C17)</f>
        <v>0</v>
      </c>
      <c r="D18" s="4">
        <f>SUM(D4:D17)</f>
        <v>0</v>
      </c>
      <c r="E18" s="4">
        <f>SUM(E4:E17)</f>
        <v>0</v>
      </c>
    </row>
  </sheetData>
  <mergeCells count="2">
    <mergeCell ref="A1:E1"/>
    <mergeCell ref="B2:E2"/>
  </mergeCells>
  <phoneticPr fontId="3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M42" sqref="M42:M43"/>
    </sheetView>
  </sheetViews>
  <sheetFormatPr defaultColWidth="9" defaultRowHeight="13.5" x14ac:dyDescent="0.15"/>
  <cols>
    <col min="1" max="1" width="13.875" customWidth="1"/>
    <col min="2" max="2" width="14.625" customWidth="1"/>
  </cols>
  <sheetData>
    <row r="1" spans="1:5" ht="27" x14ac:dyDescent="0.15">
      <c r="A1" s="103" t="s">
        <v>98</v>
      </c>
      <c r="B1" s="103"/>
      <c r="C1" s="103"/>
      <c r="D1" s="103"/>
      <c r="E1" s="103"/>
    </row>
    <row r="2" spans="1:5" ht="15" customHeight="1" x14ac:dyDescent="0.15">
      <c r="A2" s="12"/>
      <c r="B2" s="109" t="s">
        <v>1</v>
      </c>
      <c r="C2" s="109"/>
      <c r="D2" s="109"/>
      <c r="E2" s="109"/>
    </row>
    <row r="3" spans="1:5" ht="14.25" x14ac:dyDescent="0.15">
      <c r="A3" s="14" t="s">
        <v>46</v>
      </c>
      <c r="B3" s="14" t="s">
        <v>47</v>
      </c>
      <c r="C3" s="2" t="s">
        <v>44</v>
      </c>
      <c r="D3" s="15" t="s">
        <v>48</v>
      </c>
      <c r="E3" s="2" t="s">
        <v>49</v>
      </c>
    </row>
    <row r="4" spans="1:5" x14ac:dyDescent="0.15">
      <c r="A4" s="16"/>
      <c r="B4" s="16"/>
      <c r="C4" s="4">
        <f>SUM(D4:E4)</f>
        <v>0</v>
      </c>
      <c r="D4" s="17"/>
      <c r="E4" s="17"/>
    </row>
    <row r="5" spans="1:5" x14ac:dyDescent="0.15">
      <c r="A5" s="18"/>
      <c r="B5" s="18"/>
      <c r="C5" s="4">
        <f t="shared" ref="C5:C14" si="0">SUM(D5:E5)</f>
        <v>0</v>
      </c>
      <c r="D5" s="19"/>
      <c r="E5" s="19"/>
    </row>
    <row r="6" spans="1:5" x14ac:dyDescent="0.15">
      <c r="A6" s="18"/>
      <c r="B6" s="18"/>
      <c r="C6" s="4">
        <f t="shared" si="0"/>
        <v>0</v>
      </c>
      <c r="D6" s="19"/>
      <c r="E6" s="19"/>
    </row>
    <row r="7" spans="1:5" x14ac:dyDescent="0.15">
      <c r="A7" s="18"/>
      <c r="B7" s="18"/>
      <c r="C7" s="4">
        <f t="shared" si="0"/>
        <v>0</v>
      </c>
      <c r="D7" s="19"/>
      <c r="E7" s="19"/>
    </row>
    <row r="8" spans="1:5" x14ac:dyDescent="0.15">
      <c r="A8" s="18"/>
      <c r="B8" s="18"/>
      <c r="C8" s="4">
        <f t="shared" si="0"/>
        <v>0</v>
      </c>
      <c r="D8" s="19"/>
      <c r="E8" s="19"/>
    </row>
    <row r="9" spans="1:5" x14ac:dyDescent="0.15">
      <c r="A9" s="18"/>
      <c r="B9" s="18"/>
      <c r="C9" s="4">
        <f t="shared" si="0"/>
        <v>0</v>
      </c>
      <c r="D9" s="19"/>
      <c r="E9" s="19"/>
    </row>
    <row r="10" spans="1:5" x14ac:dyDescent="0.15">
      <c r="A10" s="18"/>
      <c r="B10" s="18"/>
      <c r="C10" s="4">
        <f t="shared" si="0"/>
        <v>0</v>
      </c>
      <c r="D10" s="19"/>
      <c r="E10" s="19"/>
    </row>
    <row r="11" spans="1:5" x14ac:dyDescent="0.15">
      <c r="A11" s="16"/>
      <c r="B11" s="16"/>
      <c r="C11" s="4">
        <f t="shared" si="0"/>
        <v>0</v>
      </c>
      <c r="D11" s="19"/>
      <c r="E11" s="19"/>
    </row>
    <row r="12" spans="1:5" x14ac:dyDescent="0.15">
      <c r="A12" s="16"/>
      <c r="B12" s="16"/>
      <c r="C12" s="4">
        <f t="shared" si="0"/>
        <v>0</v>
      </c>
      <c r="D12" s="17"/>
      <c r="E12" s="17"/>
    </row>
    <row r="13" spans="1:5" x14ac:dyDescent="0.15">
      <c r="A13" s="16"/>
      <c r="B13" s="16"/>
      <c r="C13" s="4">
        <f t="shared" si="0"/>
        <v>0</v>
      </c>
      <c r="D13" s="17"/>
      <c r="E13" s="17"/>
    </row>
    <row r="14" spans="1:5" x14ac:dyDescent="0.15">
      <c r="A14" s="16"/>
      <c r="B14" s="16"/>
      <c r="C14" s="4">
        <f t="shared" si="0"/>
        <v>0</v>
      </c>
      <c r="D14" s="17"/>
      <c r="E14" s="17"/>
    </row>
    <row r="15" spans="1:5" x14ac:dyDescent="0.15">
      <c r="A15" s="20"/>
      <c r="B15" s="20" t="s">
        <v>44</v>
      </c>
      <c r="C15" s="4">
        <f>SUM(C4:C14)</f>
        <v>0</v>
      </c>
      <c r="D15" s="4">
        <f>SUM(D4:D14)</f>
        <v>0</v>
      </c>
      <c r="E15" s="4">
        <f>SUM(E4:E14)</f>
        <v>0</v>
      </c>
    </row>
  </sheetData>
  <mergeCells count="2">
    <mergeCell ref="A1:E1"/>
    <mergeCell ref="B2:E2"/>
  </mergeCells>
  <phoneticPr fontId="3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B17" sqref="B17"/>
    </sheetView>
  </sheetViews>
  <sheetFormatPr defaultColWidth="9" defaultRowHeight="13.5" x14ac:dyDescent="0.15"/>
  <cols>
    <col min="1" max="1" width="18.875" customWidth="1"/>
    <col min="2" max="2" width="32.125" customWidth="1"/>
    <col min="3" max="3" width="46.125" customWidth="1"/>
    <col min="4" max="4" width="25" customWidth="1"/>
    <col min="6" max="8" width="15" customWidth="1"/>
  </cols>
  <sheetData>
    <row r="1" spans="1:10" ht="28.5" customHeight="1" x14ac:dyDescent="0.15">
      <c r="A1" s="103" t="s">
        <v>132</v>
      </c>
      <c r="B1" s="103"/>
      <c r="C1" s="103"/>
      <c r="D1" s="103"/>
      <c r="E1" s="103"/>
      <c r="F1" s="103"/>
      <c r="G1" s="103"/>
      <c r="H1" s="103"/>
      <c r="I1" s="103"/>
    </row>
    <row r="2" spans="1:10" x14ac:dyDescent="0.15">
      <c r="A2" s="103"/>
      <c r="B2" s="103"/>
      <c r="C2" s="103"/>
      <c r="D2" s="103"/>
      <c r="E2" s="103"/>
      <c r="F2" s="103"/>
      <c r="G2" s="103"/>
      <c r="H2" s="103"/>
      <c r="I2" s="103"/>
    </row>
    <row r="3" spans="1:10" ht="15" customHeight="1" x14ac:dyDescent="0.15">
      <c r="A3" s="1"/>
      <c r="B3" s="1"/>
      <c r="C3" s="1"/>
      <c r="D3" s="1"/>
      <c r="E3" s="1"/>
      <c r="F3" s="1"/>
      <c r="G3" s="139" t="s">
        <v>1</v>
      </c>
      <c r="H3" s="139"/>
      <c r="I3" s="139"/>
    </row>
    <row r="4" spans="1:10" ht="24" customHeight="1" x14ac:dyDescent="0.15">
      <c r="A4" s="128" t="s">
        <v>99</v>
      </c>
      <c r="B4" s="140" t="s">
        <v>100</v>
      </c>
      <c r="C4" s="140"/>
      <c r="D4" s="128" t="s">
        <v>101</v>
      </c>
      <c r="E4" s="128" t="s">
        <v>44</v>
      </c>
      <c r="F4" s="140" t="s">
        <v>102</v>
      </c>
      <c r="G4" s="140"/>
      <c r="H4" s="140"/>
      <c r="I4" s="128" t="s">
        <v>90</v>
      </c>
    </row>
    <row r="5" spans="1:10" ht="46.15" customHeight="1" x14ac:dyDescent="0.15">
      <c r="A5" s="130"/>
      <c r="B5" s="2" t="s">
        <v>103</v>
      </c>
      <c r="C5" s="2" t="s">
        <v>104</v>
      </c>
      <c r="D5" s="130"/>
      <c r="E5" s="130"/>
      <c r="F5" s="2" t="s">
        <v>34</v>
      </c>
      <c r="G5" s="2" t="s">
        <v>35</v>
      </c>
      <c r="H5" s="2" t="s">
        <v>36</v>
      </c>
      <c r="I5" s="130"/>
    </row>
    <row r="6" spans="1:10" ht="32.25" customHeight="1" x14ac:dyDescent="0.15">
      <c r="A6" s="77"/>
      <c r="B6" s="25" t="s">
        <v>215</v>
      </c>
      <c r="C6" s="25" t="s">
        <v>215</v>
      </c>
      <c r="D6" s="77"/>
      <c r="E6" s="77"/>
      <c r="F6" s="79"/>
      <c r="G6" s="79"/>
      <c r="H6" s="79"/>
      <c r="I6" s="77"/>
    </row>
    <row r="7" spans="1:10" ht="22.5" customHeight="1" x14ac:dyDescent="0.15">
      <c r="A7" s="84" t="s">
        <v>206</v>
      </c>
      <c r="B7" s="85" t="s">
        <v>211</v>
      </c>
      <c r="C7" s="85" t="s">
        <v>306</v>
      </c>
      <c r="D7" s="76" t="s">
        <v>205</v>
      </c>
      <c r="E7" s="4">
        <f>SUM(F7:H7)</f>
        <v>1.7</v>
      </c>
      <c r="F7" s="3">
        <v>1.7</v>
      </c>
      <c r="G7" s="3"/>
      <c r="H7" s="3"/>
      <c r="I7" s="8"/>
    </row>
    <row r="8" spans="1:10" ht="22.5" customHeight="1" x14ac:dyDescent="0.15">
      <c r="A8" s="84" t="s">
        <v>207</v>
      </c>
      <c r="B8" s="85" t="s">
        <v>212</v>
      </c>
      <c r="C8" s="86" t="s">
        <v>307</v>
      </c>
      <c r="D8" s="76" t="s">
        <v>208</v>
      </c>
      <c r="E8" s="4">
        <f t="shared" ref="E8:E20" si="0">SUM(F8:H8)</f>
        <v>50.85</v>
      </c>
      <c r="F8" s="3">
        <v>50.85</v>
      </c>
      <c r="G8" s="3"/>
      <c r="H8" s="3"/>
      <c r="I8" s="8"/>
    </row>
    <row r="9" spans="1:10" ht="22.5" customHeight="1" x14ac:dyDescent="0.15">
      <c r="A9" s="84" t="s">
        <v>207</v>
      </c>
      <c r="B9" s="85" t="s">
        <v>212</v>
      </c>
      <c r="C9" s="86" t="s">
        <v>308</v>
      </c>
      <c r="D9" s="76" t="s">
        <v>205</v>
      </c>
      <c r="E9" s="4">
        <f t="shared" si="0"/>
        <v>10</v>
      </c>
      <c r="F9" s="3">
        <v>10</v>
      </c>
      <c r="G9" s="3"/>
      <c r="H9" s="3"/>
      <c r="I9" s="8"/>
    </row>
    <row r="10" spans="1:10" ht="22.5" customHeight="1" x14ac:dyDescent="0.15">
      <c r="A10" s="84" t="s">
        <v>209</v>
      </c>
      <c r="B10" s="85" t="s">
        <v>212</v>
      </c>
      <c r="C10" s="86" t="s">
        <v>213</v>
      </c>
      <c r="D10" s="76" t="s">
        <v>205</v>
      </c>
      <c r="E10" s="4">
        <f t="shared" si="0"/>
        <v>23.1</v>
      </c>
      <c r="F10" s="3">
        <v>23.1</v>
      </c>
      <c r="G10" s="3"/>
      <c r="H10" s="3"/>
      <c r="I10" s="8"/>
      <c r="J10" s="9"/>
    </row>
    <row r="11" spans="1:10" ht="22.5" customHeight="1" x14ac:dyDescent="0.15">
      <c r="A11" s="84" t="s">
        <v>209</v>
      </c>
      <c r="B11" s="85" t="s">
        <v>212</v>
      </c>
      <c r="C11" s="86" t="s">
        <v>309</v>
      </c>
      <c r="D11" s="76" t="s">
        <v>205</v>
      </c>
      <c r="E11" s="4">
        <f t="shared" si="0"/>
        <v>2.73</v>
      </c>
      <c r="F11" s="3">
        <v>2.73</v>
      </c>
      <c r="G11" s="3"/>
      <c r="H11" s="3"/>
      <c r="I11" s="10"/>
    </row>
    <row r="12" spans="1:10" ht="22.5" customHeight="1" x14ac:dyDescent="0.15">
      <c r="A12" s="84" t="s">
        <v>209</v>
      </c>
      <c r="B12" s="85" t="s">
        <v>212</v>
      </c>
      <c r="C12" s="85" t="s">
        <v>210</v>
      </c>
      <c r="D12" s="76" t="s">
        <v>205</v>
      </c>
      <c r="E12" s="4">
        <f t="shared" si="0"/>
        <v>10</v>
      </c>
      <c r="F12" s="3">
        <v>10</v>
      </c>
      <c r="G12" s="3"/>
      <c r="H12" s="3"/>
      <c r="I12" s="10"/>
    </row>
    <row r="13" spans="1:10" ht="22.5" customHeight="1" x14ac:dyDescent="0.15">
      <c r="A13" s="84" t="s">
        <v>207</v>
      </c>
      <c r="B13" s="85" t="s">
        <v>212</v>
      </c>
      <c r="C13" s="86" t="s">
        <v>214</v>
      </c>
      <c r="D13" s="76" t="s">
        <v>205</v>
      </c>
      <c r="E13" s="4">
        <f t="shared" si="0"/>
        <v>85</v>
      </c>
      <c r="F13" s="3">
        <v>85</v>
      </c>
      <c r="G13" s="3"/>
      <c r="H13" s="3"/>
      <c r="I13" s="10"/>
    </row>
    <row r="14" spans="1:10" ht="22.5" customHeight="1" x14ac:dyDescent="0.15">
      <c r="A14" s="84" t="s">
        <v>207</v>
      </c>
      <c r="B14" s="85" t="s">
        <v>212</v>
      </c>
      <c r="C14" s="86" t="s">
        <v>310</v>
      </c>
      <c r="D14" s="76" t="s">
        <v>205</v>
      </c>
      <c r="E14" s="4">
        <f t="shared" si="0"/>
        <v>1.6</v>
      </c>
      <c r="F14" s="3">
        <v>1.6</v>
      </c>
      <c r="G14" s="3"/>
      <c r="H14" s="3"/>
      <c r="I14" s="10"/>
    </row>
    <row r="15" spans="1:10" ht="22.5" customHeight="1" x14ac:dyDescent="0.15">
      <c r="A15" s="3"/>
      <c r="B15" s="25" t="s">
        <v>217</v>
      </c>
      <c r="C15" s="25" t="s">
        <v>217</v>
      </c>
      <c r="D15" s="3"/>
      <c r="E15" s="4">
        <f t="shared" si="0"/>
        <v>0</v>
      </c>
      <c r="F15" s="3"/>
      <c r="G15" s="3"/>
      <c r="H15" s="3"/>
      <c r="I15" s="10"/>
    </row>
    <row r="16" spans="1:10" ht="22.5" customHeight="1" x14ac:dyDescent="0.15">
      <c r="A16" s="84" t="s">
        <v>218</v>
      </c>
      <c r="B16" s="85" t="s">
        <v>223</v>
      </c>
      <c r="C16" s="85" t="s">
        <v>222</v>
      </c>
      <c r="D16" s="76" t="s">
        <v>219</v>
      </c>
      <c r="E16" s="4">
        <f t="shared" si="0"/>
        <v>88</v>
      </c>
      <c r="F16" s="3">
        <v>88</v>
      </c>
      <c r="G16" s="3"/>
      <c r="H16" s="3"/>
      <c r="I16" s="10"/>
    </row>
    <row r="17" spans="1:9" ht="22.5" customHeight="1" x14ac:dyDescent="0.15">
      <c r="A17" s="84" t="s">
        <v>218</v>
      </c>
      <c r="B17" s="85" t="s">
        <v>311</v>
      </c>
      <c r="C17" s="85" t="s">
        <v>224</v>
      </c>
      <c r="D17" s="76" t="s">
        <v>219</v>
      </c>
      <c r="E17" s="4">
        <f t="shared" si="0"/>
        <v>310</v>
      </c>
      <c r="F17" s="3">
        <v>310</v>
      </c>
      <c r="G17" s="3"/>
      <c r="H17" s="3"/>
      <c r="I17" s="10"/>
    </row>
    <row r="18" spans="1:9" ht="22.5" customHeight="1" x14ac:dyDescent="0.15">
      <c r="A18" s="3"/>
      <c r="B18" s="87" t="s">
        <v>220</v>
      </c>
      <c r="C18" s="87" t="s">
        <v>216</v>
      </c>
      <c r="D18" s="3"/>
      <c r="E18" s="4">
        <f t="shared" si="0"/>
        <v>0</v>
      </c>
      <c r="F18" s="3"/>
      <c r="G18" s="3"/>
      <c r="H18" s="3"/>
      <c r="I18" s="10"/>
    </row>
    <row r="19" spans="1:9" ht="22.5" customHeight="1" x14ac:dyDescent="0.15">
      <c r="A19" s="84" t="s">
        <v>221</v>
      </c>
      <c r="B19" s="88" t="s">
        <v>212</v>
      </c>
      <c r="C19" s="86" t="s">
        <v>226</v>
      </c>
      <c r="D19" s="76" t="s">
        <v>219</v>
      </c>
      <c r="E19" s="4">
        <f t="shared" si="0"/>
        <v>66.3</v>
      </c>
      <c r="F19" s="3">
        <v>66.3</v>
      </c>
      <c r="G19" s="3"/>
      <c r="H19" s="3"/>
      <c r="I19" s="10"/>
    </row>
    <row r="20" spans="1:9" ht="22.5" customHeight="1" x14ac:dyDescent="0.15">
      <c r="A20" s="84" t="s">
        <v>225</v>
      </c>
      <c r="B20" s="85" t="s">
        <v>211</v>
      </c>
      <c r="C20" s="89" t="s">
        <v>227</v>
      </c>
      <c r="D20" s="76" t="s">
        <v>219</v>
      </c>
      <c r="E20" s="4">
        <f t="shared" si="0"/>
        <v>1.4</v>
      </c>
      <c r="F20" s="3">
        <v>1.4</v>
      </c>
      <c r="G20" s="3"/>
      <c r="H20" s="3"/>
      <c r="I20" s="10"/>
    </row>
    <row r="21" spans="1:9" ht="22.5" customHeight="1" x14ac:dyDescent="0.15">
      <c r="A21" s="5"/>
      <c r="B21" s="6"/>
      <c r="C21" s="7"/>
      <c r="D21" s="5" t="s">
        <v>44</v>
      </c>
      <c r="E21" s="4">
        <f>SUM(E7:E20)</f>
        <v>650.67999999999995</v>
      </c>
      <c r="F21" s="4">
        <f>SUM(F7:F20)</f>
        <v>650.67999999999995</v>
      </c>
      <c r="G21" s="4">
        <f>SUM(G7:G19)</f>
        <v>0</v>
      </c>
      <c r="H21" s="4">
        <f>SUM(H7:H19)</f>
        <v>0</v>
      </c>
      <c r="I21" s="11"/>
    </row>
    <row r="22" spans="1:9" ht="25.5" x14ac:dyDescent="0.15">
      <c r="A22" s="141" t="s">
        <v>105</v>
      </c>
      <c r="B22" s="141"/>
      <c r="C22" s="141"/>
      <c r="D22" s="141"/>
      <c r="E22" s="141"/>
      <c r="F22" s="141"/>
      <c r="G22" s="141"/>
      <c r="H22" s="141"/>
      <c r="I22" s="141"/>
    </row>
    <row r="23" spans="1:9" ht="21" customHeight="1" x14ac:dyDescent="0.15">
      <c r="A23" s="138" t="s">
        <v>106</v>
      </c>
      <c r="B23" s="138"/>
      <c r="C23" s="138"/>
      <c r="D23" s="138"/>
      <c r="E23" s="138"/>
      <c r="F23" s="138"/>
      <c r="G23" s="138"/>
      <c r="H23" s="138"/>
      <c r="I23" s="138"/>
    </row>
  </sheetData>
  <mergeCells count="10">
    <mergeCell ref="A1:I2"/>
    <mergeCell ref="G3:I3"/>
    <mergeCell ref="B4:C4"/>
    <mergeCell ref="F4:H4"/>
    <mergeCell ref="A22:I22"/>
    <mergeCell ref="A23:I23"/>
    <mergeCell ref="A4:A5"/>
    <mergeCell ref="D4:D5"/>
    <mergeCell ref="E4:E5"/>
    <mergeCell ref="I4:I5"/>
  </mergeCells>
  <phoneticPr fontId="3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workbookViewId="0">
      <selection activeCell="B8" sqref="B8:E9"/>
    </sheetView>
  </sheetViews>
  <sheetFormatPr defaultColWidth="9" defaultRowHeight="13.5" x14ac:dyDescent="0.15"/>
  <cols>
    <col min="1" max="1" width="18.625" customWidth="1"/>
    <col min="2" max="2" width="13.75" customWidth="1"/>
    <col min="3" max="3" width="20.25" customWidth="1"/>
    <col min="4" max="5" width="17.75" customWidth="1"/>
    <col min="7" max="11" width="15.375" customWidth="1"/>
    <col min="13" max="17" width="13.125" customWidth="1"/>
    <col min="25" max="30" width="14.25" customWidth="1"/>
    <col min="32" max="37" width="14.25" customWidth="1"/>
    <col min="39" max="43" width="14.875" customWidth="1"/>
    <col min="46" max="50" width="19.625" customWidth="1"/>
  </cols>
  <sheetData>
    <row r="1" spans="1:64" ht="30" customHeight="1" x14ac:dyDescent="0.15">
      <c r="A1" s="156" t="s">
        <v>107</v>
      </c>
      <c r="B1" s="156"/>
      <c r="C1" s="156"/>
      <c r="D1" s="156"/>
      <c r="E1" s="156"/>
      <c r="F1" s="81"/>
      <c r="G1" s="156" t="s">
        <v>107</v>
      </c>
      <c r="H1" s="156"/>
      <c r="I1" s="156"/>
      <c r="J1" s="156"/>
      <c r="K1" s="156"/>
      <c r="M1" s="156" t="s">
        <v>107</v>
      </c>
      <c r="N1" s="156"/>
      <c r="O1" s="156"/>
      <c r="P1" s="156"/>
      <c r="Q1" s="156"/>
      <c r="S1" s="156" t="s">
        <v>107</v>
      </c>
      <c r="T1" s="156"/>
      <c r="U1" s="156"/>
      <c r="V1" s="156"/>
      <c r="W1" s="156"/>
      <c r="X1" s="81"/>
      <c r="Z1" s="156" t="s">
        <v>107</v>
      </c>
      <c r="AA1" s="156"/>
      <c r="AB1" s="156"/>
      <c r="AC1" s="156"/>
      <c r="AD1" s="156"/>
      <c r="AG1" s="156" t="s">
        <v>107</v>
      </c>
      <c r="AH1" s="156"/>
      <c r="AI1" s="156"/>
      <c r="AJ1" s="156"/>
      <c r="AK1" s="156"/>
      <c r="AM1" s="156" t="s">
        <v>107</v>
      </c>
      <c r="AN1" s="156"/>
      <c r="AO1" s="156"/>
      <c r="AP1" s="156"/>
      <c r="AQ1" s="156"/>
      <c r="AR1" s="81"/>
      <c r="AT1" s="156" t="s">
        <v>107</v>
      </c>
      <c r="AU1" s="156"/>
      <c r="AV1" s="156"/>
      <c r="AW1" s="156"/>
      <c r="AX1" s="156"/>
    </row>
    <row r="2" spans="1:64" ht="15" customHeight="1" x14ac:dyDescent="0.15">
      <c r="A2" s="1"/>
      <c r="B2" s="1"/>
      <c r="C2" s="1"/>
      <c r="D2" s="1"/>
      <c r="E2" s="78" t="s">
        <v>1</v>
      </c>
      <c r="F2" s="78"/>
      <c r="G2" s="1"/>
      <c r="H2" s="1"/>
      <c r="I2" s="1"/>
      <c r="J2" s="1"/>
      <c r="K2" s="78" t="s">
        <v>1</v>
      </c>
      <c r="L2" s="1"/>
      <c r="M2" s="1"/>
      <c r="N2" s="1"/>
      <c r="O2" s="1"/>
      <c r="P2" s="1"/>
      <c r="Q2" s="78" t="s">
        <v>1</v>
      </c>
      <c r="S2" s="1"/>
      <c r="T2" s="1"/>
      <c r="U2" s="1"/>
      <c r="V2" s="1"/>
      <c r="W2" s="78" t="s">
        <v>1</v>
      </c>
      <c r="X2" s="78"/>
      <c r="Z2" s="1"/>
      <c r="AA2" s="1"/>
      <c r="AB2" s="1"/>
      <c r="AC2" s="1"/>
      <c r="AD2" s="78" t="s">
        <v>1</v>
      </c>
      <c r="AG2" s="1"/>
      <c r="AH2" s="1"/>
      <c r="AI2" s="1"/>
      <c r="AJ2" s="1"/>
      <c r="AK2" s="78" t="s">
        <v>1</v>
      </c>
      <c r="AM2" s="1"/>
      <c r="AN2" s="1"/>
      <c r="AO2" s="1"/>
      <c r="AP2" s="1"/>
      <c r="AQ2" s="78" t="s">
        <v>1</v>
      </c>
      <c r="AR2" s="78"/>
      <c r="AT2" s="1"/>
      <c r="AU2" s="1"/>
      <c r="AV2" s="1"/>
      <c r="AW2" s="1"/>
      <c r="AX2" s="78" t="s">
        <v>1</v>
      </c>
    </row>
    <row r="3" spans="1:64" ht="30" customHeight="1" x14ac:dyDescent="0.15">
      <c r="A3" s="142" t="s">
        <v>100</v>
      </c>
      <c r="B3" s="142"/>
      <c r="C3" s="142"/>
      <c r="D3" s="154" t="s">
        <v>289</v>
      </c>
      <c r="E3" s="155"/>
      <c r="F3" s="90"/>
      <c r="G3" s="142" t="s">
        <v>100</v>
      </c>
      <c r="H3" s="142"/>
      <c r="I3" s="142"/>
      <c r="J3" s="154" t="s">
        <v>292</v>
      </c>
      <c r="K3" s="155"/>
      <c r="M3" s="142" t="s">
        <v>100</v>
      </c>
      <c r="N3" s="142"/>
      <c r="O3" s="142"/>
      <c r="P3" s="154" t="s">
        <v>293</v>
      </c>
      <c r="Q3" s="155"/>
      <c r="S3" s="142" t="s">
        <v>100</v>
      </c>
      <c r="T3" s="142"/>
      <c r="U3" s="142"/>
      <c r="V3" s="154" t="s">
        <v>295</v>
      </c>
      <c r="W3" s="155"/>
      <c r="X3" s="90"/>
      <c r="Z3" s="142" t="s">
        <v>100</v>
      </c>
      <c r="AA3" s="142"/>
      <c r="AB3" s="142"/>
      <c r="AC3" s="154" t="s">
        <v>297</v>
      </c>
      <c r="AD3" s="155"/>
      <c r="AG3" s="142" t="s">
        <v>100</v>
      </c>
      <c r="AH3" s="142"/>
      <c r="AI3" s="142"/>
      <c r="AJ3" s="154" t="s">
        <v>299</v>
      </c>
      <c r="AK3" s="155"/>
      <c r="AM3" s="142" t="s">
        <v>100</v>
      </c>
      <c r="AN3" s="142"/>
      <c r="AO3" s="142"/>
      <c r="AP3" s="154" t="s">
        <v>301</v>
      </c>
      <c r="AQ3" s="155"/>
      <c r="AR3" s="90"/>
      <c r="AT3" s="142" t="s">
        <v>100</v>
      </c>
      <c r="AU3" s="142"/>
      <c r="AV3" s="142"/>
      <c r="AW3" s="154" t="s">
        <v>303</v>
      </c>
      <c r="AX3" s="155"/>
    </row>
    <row r="4" spans="1:64" ht="30" customHeight="1" x14ac:dyDescent="0.15">
      <c r="A4" s="142" t="s">
        <v>108</v>
      </c>
      <c r="B4" s="142"/>
      <c r="C4" s="142"/>
      <c r="D4" s="153" t="s">
        <v>103</v>
      </c>
      <c r="E4" s="153"/>
      <c r="F4" s="91"/>
      <c r="G4" s="142" t="s">
        <v>108</v>
      </c>
      <c r="H4" s="142"/>
      <c r="I4" s="142"/>
      <c r="J4" s="153" t="s">
        <v>103</v>
      </c>
      <c r="K4" s="153"/>
      <c r="M4" s="142" t="s">
        <v>108</v>
      </c>
      <c r="N4" s="142"/>
      <c r="O4" s="142"/>
      <c r="P4" s="153" t="s">
        <v>103</v>
      </c>
      <c r="Q4" s="153"/>
      <c r="S4" s="142" t="s">
        <v>108</v>
      </c>
      <c r="T4" s="142"/>
      <c r="U4" s="142"/>
      <c r="V4" s="153" t="s">
        <v>103</v>
      </c>
      <c r="W4" s="153"/>
      <c r="X4" s="91"/>
      <c r="Z4" s="142" t="s">
        <v>108</v>
      </c>
      <c r="AA4" s="142"/>
      <c r="AB4" s="142"/>
      <c r="AC4" s="153" t="s">
        <v>103</v>
      </c>
      <c r="AD4" s="153"/>
      <c r="AG4" s="142" t="s">
        <v>108</v>
      </c>
      <c r="AH4" s="142"/>
      <c r="AI4" s="142"/>
      <c r="AJ4" s="153" t="s">
        <v>103</v>
      </c>
      <c r="AK4" s="153"/>
      <c r="AM4" s="142" t="s">
        <v>108</v>
      </c>
      <c r="AN4" s="142"/>
      <c r="AO4" s="142"/>
      <c r="AP4" s="153" t="s">
        <v>103</v>
      </c>
      <c r="AQ4" s="153"/>
      <c r="AR4" s="91"/>
      <c r="AT4" s="142" t="s">
        <v>108</v>
      </c>
      <c r="AU4" s="142"/>
      <c r="AV4" s="142"/>
      <c r="AW4" s="153" t="s">
        <v>103</v>
      </c>
      <c r="AX4" s="153"/>
    </row>
    <row r="5" spans="1:64" ht="30" customHeight="1" x14ac:dyDescent="0.15">
      <c r="A5" s="142" t="s">
        <v>109</v>
      </c>
      <c r="B5" s="142" t="s">
        <v>110</v>
      </c>
      <c r="C5" s="142"/>
      <c r="D5" s="142">
        <v>85</v>
      </c>
      <c r="E5" s="142"/>
      <c r="F5" s="90"/>
      <c r="G5" s="142" t="s">
        <v>109</v>
      </c>
      <c r="H5" s="142" t="s">
        <v>110</v>
      </c>
      <c r="I5" s="142"/>
      <c r="J5" s="142">
        <v>1.6</v>
      </c>
      <c r="K5" s="142"/>
      <c r="M5" s="142" t="s">
        <v>109</v>
      </c>
      <c r="N5" s="142" t="s">
        <v>110</v>
      </c>
      <c r="O5" s="142"/>
      <c r="P5" s="142">
        <v>10</v>
      </c>
      <c r="Q5" s="142"/>
      <c r="S5" s="142" t="s">
        <v>109</v>
      </c>
      <c r="T5" s="142" t="s">
        <v>110</v>
      </c>
      <c r="U5" s="142"/>
      <c r="V5" s="142">
        <v>10</v>
      </c>
      <c r="W5" s="142"/>
      <c r="X5" s="90"/>
      <c r="Z5" s="142" t="s">
        <v>109</v>
      </c>
      <c r="AA5" s="142" t="s">
        <v>110</v>
      </c>
      <c r="AB5" s="142"/>
      <c r="AC5" s="142">
        <v>2.73</v>
      </c>
      <c r="AD5" s="142"/>
      <c r="AG5" s="142" t="s">
        <v>109</v>
      </c>
      <c r="AH5" s="142" t="s">
        <v>110</v>
      </c>
      <c r="AI5" s="142"/>
      <c r="AJ5" s="142">
        <v>23.1</v>
      </c>
      <c r="AK5" s="142"/>
      <c r="AM5" s="142" t="s">
        <v>109</v>
      </c>
      <c r="AN5" s="142" t="s">
        <v>110</v>
      </c>
      <c r="AO5" s="142"/>
      <c r="AP5" s="142">
        <v>50.85</v>
      </c>
      <c r="AQ5" s="142"/>
      <c r="AR5" s="90"/>
      <c r="AT5" s="142" t="s">
        <v>109</v>
      </c>
      <c r="AU5" s="142" t="s">
        <v>110</v>
      </c>
      <c r="AV5" s="142"/>
      <c r="AW5" s="142">
        <v>1.7</v>
      </c>
      <c r="AX5" s="142"/>
    </row>
    <row r="6" spans="1:64" ht="30" customHeight="1" x14ac:dyDescent="0.15">
      <c r="A6" s="142"/>
      <c r="B6" s="142" t="s">
        <v>111</v>
      </c>
      <c r="C6" s="142"/>
      <c r="D6" s="146">
        <v>85</v>
      </c>
      <c r="E6" s="146"/>
      <c r="F6" s="92"/>
      <c r="G6" s="142"/>
      <c r="H6" s="142" t="s">
        <v>111</v>
      </c>
      <c r="I6" s="142"/>
      <c r="J6" s="146">
        <v>1.6</v>
      </c>
      <c r="K6" s="146"/>
      <c r="M6" s="142"/>
      <c r="N6" s="142" t="s">
        <v>111</v>
      </c>
      <c r="O6" s="142"/>
      <c r="P6" s="146">
        <v>10</v>
      </c>
      <c r="Q6" s="146"/>
      <c r="S6" s="142"/>
      <c r="T6" s="142" t="s">
        <v>111</v>
      </c>
      <c r="U6" s="142"/>
      <c r="V6" s="146">
        <v>10</v>
      </c>
      <c r="W6" s="146"/>
      <c r="X6" s="92"/>
      <c r="Z6" s="142"/>
      <c r="AA6" s="142" t="s">
        <v>111</v>
      </c>
      <c r="AB6" s="142"/>
      <c r="AC6" s="146">
        <v>2.73</v>
      </c>
      <c r="AD6" s="146"/>
      <c r="AG6" s="142"/>
      <c r="AH6" s="142" t="s">
        <v>111</v>
      </c>
      <c r="AI6" s="142"/>
      <c r="AJ6" s="146">
        <v>23.1</v>
      </c>
      <c r="AK6" s="146"/>
      <c r="AM6" s="142"/>
      <c r="AN6" s="142" t="s">
        <v>111</v>
      </c>
      <c r="AO6" s="142"/>
      <c r="AP6" s="146">
        <v>50.85</v>
      </c>
      <c r="AQ6" s="146"/>
      <c r="AR6" s="92"/>
      <c r="AT6" s="142"/>
      <c r="AU6" s="142" t="s">
        <v>111</v>
      </c>
      <c r="AV6" s="142"/>
      <c r="AW6" s="146">
        <v>1.7</v>
      </c>
      <c r="AX6" s="146"/>
    </row>
    <row r="7" spans="1:64" ht="30" customHeight="1" x14ac:dyDescent="0.15">
      <c r="A7" s="142"/>
      <c r="B7" s="142" t="s">
        <v>112</v>
      </c>
      <c r="C7" s="142"/>
      <c r="D7" s="146"/>
      <c r="E7" s="146"/>
      <c r="F7" s="92"/>
      <c r="G7" s="142"/>
      <c r="H7" s="142" t="s">
        <v>112</v>
      </c>
      <c r="I7" s="142"/>
      <c r="J7" s="146"/>
      <c r="K7" s="146"/>
      <c r="M7" s="142"/>
      <c r="N7" s="142" t="s">
        <v>112</v>
      </c>
      <c r="O7" s="142"/>
      <c r="P7" s="146"/>
      <c r="Q7" s="146"/>
      <c r="S7" s="142"/>
      <c r="T7" s="142" t="s">
        <v>112</v>
      </c>
      <c r="U7" s="142"/>
      <c r="V7" s="146"/>
      <c r="W7" s="146"/>
      <c r="X7" s="92"/>
      <c r="Z7" s="142"/>
      <c r="AA7" s="142" t="s">
        <v>112</v>
      </c>
      <c r="AB7" s="142"/>
      <c r="AC7" s="146"/>
      <c r="AD7" s="146"/>
      <c r="AG7" s="142"/>
      <c r="AH7" s="142" t="s">
        <v>112</v>
      </c>
      <c r="AI7" s="142"/>
      <c r="AJ7" s="146"/>
      <c r="AK7" s="146"/>
      <c r="AM7" s="142"/>
      <c r="AN7" s="142" t="s">
        <v>112</v>
      </c>
      <c r="AO7" s="142"/>
      <c r="AP7" s="146"/>
      <c r="AQ7" s="146"/>
      <c r="AR7" s="92"/>
      <c r="AT7" s="142"/>
      <c r="AU7" s="142" t="s">
        <v>112</v>
      </c>
      <c r="AV7" s="142"/>
      <c r="AW7" s="146"/>
      <c r="AX7" s="146"/>
    </row>
    <row r="8" spans="1:64" ht="30" customHeight="1" x14ac:dyDescent="0.15">
      <c r="A8" s="144" t="s">
        <v>113</v>
      </c>
      <c r="B8" s="147" t="s">
        <v>312</v>
      </c>
      <c r="C8" s="148"/>
      <c r="D8" s="148"/>
      <c r="E8" s="149"/>
      <c r="F8" s="90"/>
      <c r="G8" s="144" t="s">
        <v>113</v>
      </c>
      <c r="H8" s="147" t="s">
        <v>312</v>
      </c>
      <c r="I8" s="148"/>
      <c r="J8" s="148"/>
      <c r="K8" s="149"/>
      <c r="M8" s="144" t="s">
        <v>113</v>
      </c>
      <c r="N8" s="143" t="s">
        <v>294</v>
      </c>
      <c r="O8" s="143"/>
      <c r="P8" s="143"/>
      <c r="Q8" s="143"/>
      <c r="S8" s="144" t="s">
        <v>113</v>
      </c>
      <c r="T8" s="143" t="s">
        <v>296</v>
      </c>
      <c r="U8" s="143"/>
      <c r="V8" s="143"/>
      <c r="W8" s="143"/>
      <c r="X8" s="93"/>
      <c r="Z8" s="144" t="s">
        <v>113</v>
      </c>
      <c r="AA8" s="143" t="s">
        <v>228</v>
      </c>
      <c r="AB8" s="143"/>
      <c r="AC8" s="143"/>
      <c r="AD8" s="143"/>
      <c r="AG8" s="144" t="s">
        <v>113</v>
      </c>
      <c r="AH8" s="143" t="s">
        <v>300</v>
      </c>
      <c r="AI8" s="143"/>
      <c r="AJ8" s="143"/>
      <c r="AK8" s="143"/>
      <c r="AM8" s="144" t="s">
        <v>113</v>
      </c>
      <c r="AN8" s="143" t="s">
        <v>229</v>
      </c>
      <c r="AO8" s="143"/>
      <c r="AP8" s="143"/>
      <c r="AQ8" s="143"/>
      <c r="AR8" s="93"/>
      <c r="AT8" s="144" t="s">
        <v>113</v>
      </c>
      <c r="AU8" s="143" t="s">
        <v>230</v>
      </c>
      <c r="AV8" s="143"/>
      <c r="AW8" s="143"/>
      <c r="AX8" s="143"/>
    </row>
    <row r="9" spans="1:64" ht="30" customHeight="1" x14ac:dyDescent="0.15">
      <c r="A9" s="145"/>
      <c r="B9" s="150"/>
      <c r="C9" s="151"/>
      <c r="D9" s="151"/>
      <c r="E9" s="152"/>
      <c r="F9" s="90"/>
      <c r="G9" s="145"/>
      <c r="H9" s="150"/>
      <c r="I9" s="151"/>
      <c r="J9" s="151"/>
      <c r="K9" s="152"/>
      <c r="M9" s="145"/>
      <c r="N9" s="143"/>
      <c r="O9" s="143"/>
      <c r="P9" s="143"/>
      <c r="Q9" s="143"/>
      <c r="S9" s="145"/>
      <c r="T9" s="143"/>
      <c r="U9" s="143"/>
      <c r="V9" s="143"/>
      <c r="W9" s="143"/>
      <c r="X9" s="93"/>
      <c r="Z9" s="145"/>
      <c r="AA9" s="143"/>
      <c r="AB9" s="143"/>
      <c r="AC9" s="143"/>
      <c r="AD9" s="143"/>
      <c r="AG9" s="145"/>
      <c r="AH9" s="143"/>
      <c r="AI9" s="143"/>
      <c r="AJ9" s="143"/>
      <c r="AK9" s="143"/>
      <c r="AM9" s="145"/>
      <c r="AN9" s="143"/>
      <c r="AO9" s="143"/>
      <c r="AP9" s="143"/>
      <c r="AQ9" s="143"/>
      <c r="AR9" s="93"/>
      <c r="AT9" s="145"/>
      <c r="AU9" s="143"/>
      <c r="AV9" s="143"/>
      <c r="AW9" s="143"/>
      <c r="AX9" s="143"/>
    </row>
    <row r="10" spans="1:64" ht="30" customHeight="1" x14ac:dyDescent="0.15">
      <c r="A10" s="142" t="s">
        <v>114</v>
      </c>
      <c r="B10" s="82" t="s">
        <v>115</v>
      </c>
      <c r="C10" s="82" t="s">
        <v>116</v>
      </c>
      <c r="D10" s="82" t="s">
        <v>117</v>
      </c>
      <c r="E10" s="82" t="s">
        <v>118</v>
      </c>
      <c r="F10" s="90"/>
      <c r="G10" s="142" t="s">
        <v>114</v>
      </c>
      <c r="H10" s="82" t="s">
        <v>115</v>
      </c>
      <c r="I10" s="82" t="s">
        <v>116</v>
      </c>
      <c r="J10" s="82" t="s">
        <v>117</v>
      </c>
      <c r="K10" s="82" t="s">
        <v>118</v>
      </c>
      <c r="M10" s="142" t="s">
        <v>114</v>
      </c>
      <c r="N10" s="82" t="s">
        <v>115</v>
      </c>
      <c r="O10" s="82" t="s">
        <v>116</v>
      </c>
      <c r="P10" s="82" t="s">
        <v>117</v>
      </c>
      <c r="Q10" s="82" t="s">
        <v>118</v>
      </c>
      <c r="S10" s="142" t="s">
        <v>114</v>
      </c>
      <c r="T10" s="82" t="s">
        <v>115</v>
      </c>
      <c r="U10" s="82" t="s">
        <v>116</v>
      </c>
      <c r="V10" s="82" t="s">
        <v>117</v>
      </c>
      <c r="W10" s="82" t="s">
        <v>118</v>
      </c>
      <c r="X10" s="90"/>
      <c r="Z10" s="142" t="s">
        <v>114</v>
      </c>
      <c r="AA10" s="82" t="s">
        <v>115</v>
      </c>
      <c r="AB10" s="82" t="s">
        <v>116</v>
      </c>
      <c r="AC10" s="82" t="s">
        <v>117</v>
      </c>
      <c r="AD10" s="82" t="s">
        <v>118</v>
      </c>
      <c r="AG10" s="142" t="s">
        <v>114</v>
      </c>
      <c r="AH10" s="82" t="s">
        <v>115</v>
      </c>
      <c r="AI10" s="82" t="s">
        <v>116</v>
      </c>
      <c r="AJ10" s="82" t="s">
        <v>117</v>
      </c>
      <c r="AK10" s="82" t="s">
        <v>118</v>
      </c>
      <c r="AM10" s="142" t="s">
        <v>114</v>
      </c>
      <c r="AN10" s="82" t="s">
        <v>115</v>
      </c>
      <c r="AO10" s="82" t="s">
        <v>116</v>
      </c>
      <c r="AP10" s="82" t="s">
        <v>117</v>
      </c>
      <c r="AQ10" s="82" t="s">
        <v>118</v>
      </c>
      <c r="AR10" s="90"/>
      <c r="AT10" s="142" t="s">
        <v>114</v>
      </c>
      <c r="AU10" s="82" t="s">
        <v>115</v>
      </c>
      <c r="AV10" s="82" t="s">
        <v>116</v>
      </c>
      <c r="AW10" s="82" t="s">
        <v>117</v>
      </c>
      <c r="AX10" s="82" t="s">
        <v>118</v>
      </c>
    </row>
    <row r="11" spans="1:64" ht="30" customHeight="1" x14ac:dyDescent="0.15">
      <c r="A11" s="142"/>
      <c r="B11" s="142" t="s">
        <v>119</v>
      </c>
      <c r="C11" s="82" t="s">
        <v>120</v>
      </c>
      <c r="D11" s="94" t="s">
        <v>231</v>
      </c>
      <c r="E11" s="82" t="s">
        <v>290</v>
      </c>
      <c r="F11" s="90"/>
      <c r="G11" s="142"/>
      <c r="H11" s="142" t="s">
        <v>119</v>
      </c>
      <c r="I11" s="82" t="s">
        <v>120</v>
      </c>
      <c r="J11" s="94" t="s">
        <v>232</v>
      </c>
      <c r="K11" s="82" t="s">
        <v>233</v>
      </c>
      <c r="M11" s="142"/>
      <c r="N11" s="142" t="s">
        <v>119</v>
      </c>
      <c r="O11" s="82" t="s">
        <v>120</v>
      </c>
      <c r="P11" s="94" t="s">
        <v>234</v>
      </c>
      <c r="Q11" s="82" t="s">
        <v>235</v>
      </c>
      <c r="S11" s="142"/>
      <c r="T11" s="142" t="s">
        <v>119</v>
      </c>
      <c r="U11" s="82" t="s">
        <v>120</v>
      </c>
      <c r="V11" s="94" t="s">
        <v>236</v>
      </c>
      <c r="W11" s="82" t="s">
        <v>237</v>
      </c>
      <c r="X11" s="90"/>
      <c r="Z11" s="142"/>
      <c r="AA11" s="142" t="s">
        <v>119</v>
      </c>
      <c r="AB11" s="82" t="s">
        <v>120</v>
      </c>
      <c r="AC11" s="94" t="s">
        <v>238</v>
      </c>
      <c r="AD11" s="82" t="s">
        <v>239</v>
      </c>
      <c r="AG11" s="142"/>
      <c r="AH11" s="142" t="s">
        <v>119</v>
      </c>
      <c r="AI11" s="82" t="s">
        <v>120</v>
      </c>
      <c r="AJ11" s="94" t="s">
        <v>240</v>
      </c>
      <c r="AK11" s="82">
        <v>7</v>
      </c>
      <c r="AM11" s="142"/>
      <c r="AN11" s="142" t="s">
        <v>119</v>
      </c>
      <c r="AO11" s="82" t="s">
        <v>120</v>
      </c>
      <c r="AP11" s="95" t="s">
        <v>241</v>
      </c>
      <c r="AQ11" s="82" t="s">
        <v>242</v>
      </c>
      <c r="AR11" s="90"/>
      <c r="AT11" s="142"/>
      <c r="AU11" s="142" t="s">
        <v>119</v>
      </c>
      <c r="AV11" s="82" t="s">
        <v>120</v>
      </c>
      <c r="AW11" s="94" t="s">
        <v>304</v>
      </c>
      <c r="AX11" s="82" t="s">
        <v>305</v>
      </c>
    </row>
    <row r="12" spans="1:64" ht="30" customHeight="1" x14ac:dyDescent="0.15">
      <c r="A12" s="142"/>
      <c r="B12" s="142"/>
      <c r="C12" s="82" t="s">
        <v>121</v>
      </c>
      <c r="D12" s="94" t="s">
        <v>243</v>
      </c>
      <c r="E12" s="96">
        <v>1</v>
      </c>
      <c r="F12" s="97"/>
      <c r="G12" s="142"/>
      <c r="H12" s="142"/>
      <c r="I12" s="82" t="s">
        <v>121</v>
      </c>
      <c r="J12" s="94" t="s">
        <v>244</v>
      </c>
      <c r="K12" s="96">
        <v>1</v>
      </c>
      <c r="M12" s="142"/>
      <c r="N12" s="142"/>
      <c r="O12" s="82" t="s">
        <v>121</v>
      </c>
      <c r="P12" s="94" t="s">
        <v>245</v>
      </c>
      <c r="Q12" s="96" t="s">
        <v>246</v>
      </c>
      <c r="S12" s="142"/>
      <c r="T12" s="142"/>
      <c r="U12" s="82" t="s">
        <v>121</v>
      </c>
      <c r="V12" s="94"/>
      <c r="W12" s="96"/>
      <c r="X12" s="97"/>
      <c r="Z12" s="142"/>
      <c r="AA12" s="142"/>
      <c r="AB12" s="82" t="s">
        <v>121</v>
      </c>
      <c r="AC12" s="94" t="s">
        <v>247</v>
      </c>
      <c r="AD12" s="96">
        <v>1</v>
      </c>
      <c r="AG12" s="142"/>
      <c r="AH12" s="142"/>
      <c r="AI12" s="82" t="s">
        <v>121</v>
      </c>
      <c r="AJ12" s="94" t="s">
        <v>248</v>
      </c>
      <c r="AK12" s="96">
        <v>1</v>
      </c>
      <c r="AM12" s="142"/>
      <c r="AN12" s="142"/>
      <c r="AO12" s="82" t="s">
        <v>121</v>
      </c>
      <c r="AP12" s="94" t="s">
        <v>249</v>
      </c>
      <c r="AQ12" s="96">
        <v>1</v>
      </c>
      <c r="AR12" s="97"/>
      <c r="AT12" s="142"/>
      <c r="AU12" s="142"/>
      <c r="AV12" s="82" t="s">
        <v>121</v>
      </c>
      <c r="AW12" s="94" t="s">
        <v>250</v>
      </c>
      <c r="AX12" s="96">
        <v>1</v>
      </c>
    </row>
    <row r="13" spans="1:64" ht="30" customHeight="1" x14ac:dyDescent="0.15">
      <c r="A13" s="142"/>
      <c r="B13" s="142"/>
      <c r="C13" s="82" t="s">
        <v>122</v>
      </c>
      <c r="D13" s="94" t="s">
        <v>251</v>
      </c>
      <c r="E13" s="82" t="s">
        <v>291</v>
      </c>
      <c r="F13" s="90"/>
      <c r="G13" s="142"/>
      <c r="H13" s="142"/>
      <c r="I13" s="82" t="s">
        <v>122</v>
      </c>
      <c r="J13" s="94" t="s">
        <v>252</v>
      </c>
      <c r="K13" s="82" t="s">
        <v>253</v>
      </c>
      <c r="M13" s="142"/>
      <c r="N13" s="142"/>
      <c r="O13" s="82" t="s">
        <v>122</v>
      </c>
      <c r="P13" s="94" t="s">
        <v>254</v>
      </c>
      <c r="Q13" s="82" t="s">
        <v>255</v>
      </c>
      <c r="S13" s="142"/>
      <c r="T13" s="142"/>
      <c r="U13" s="82" t="s">
        <v>122</v>
      </c>
      <c r="V13" s="94" t="s">
        <v>256</v>
      </c>
      <c r="W13" s="82" t="s">
        <v>257</v>
      </c>
      <c r="X13" s="90"/>
      <c r="Z13" s="142"/>
      <c r="AA13" s="142"/>
      <c r="AB13" s="82" t="s">
        <v>122</v>
      </c>
      <c r="AC13" s="94" t="s">
        <v>258</v>
      </c>
      <c r="AD13" s="82" t="s">
        <v>298</v>
      </c>
      <c r="AG13" s="142"/>
      <c r="AH13" s="142"/>
      <c r="AI13" s="82" t="s">
        <v>122</v>
      </c>
      <c r="AJ13" s="94" t="s">
        <v>260</v>
      </c>
      <c r="AK13" s="82" t="s">
        <v>261</v>
      </c>
      <c r="AM13" s="142"/>
      <c r="AN13" s="142"/>
      <c r="AO13" s="82" t="s">
        <v>122</v>
      </c>
      <c r="AP13" s="94" t="s">
        <v>262</v>
      </c>
      <c r="AQ13" s="82" t="s">
        <v>302</v>
      </c>
      <c r="AR13" s="90"/>
      <c r="AT13" s="142"/>
      <c r="AU13" s="142"/>
      <c r="AV13" s="82" t="s">
        <v>122</v>
      </c>
      <c r="AW13" s="94" t="s">
        <v>259</v>
      </c>
      <c r="AX13" s="82">
        <v>1.7</v>
      </c>
    </row>
    <row r="14" spans="1:64" ht="30" customHeight="1" x14ac:dyDescent="0.15">
      <c r="A14" s="142"/>
      <c r="B14" s="142"/>
      <c r="C14" s="82" t="s">
        <v>123</v>
      </c>
      <c r="D14" s="94" t="s">
        <v>263</v>
      </c>
      <c r="E14" s="96">
        <v>1</v>
      </c>
      <c r="F14" s="97"/>
      <c r="G14" s="142"/>
      <c r="H14" s="142"/>
      <c r="I14" s="82" t="s">
        <v>123</v>
      </c>
      <c r="J14" s="94" t="s">
        <v>264</v>
      </c>
      <c r="K14" s="96">
        <v>1</v>
      </c>
      <c r="M14" s="142"/>
      <c r="N14" s="142"/>
      <c r="O14" s="82" t="s">
        <v>123</v>
      </c>
      <c r="P14" s="94" t="s">
        <v>265</v>
      </c>
      <c r="Q14" s="96" t="s">
        <v>266</v>
      </c>
      <c r="S14" s="142"/>
      <c r="T14" s="142"/>
      <c r="U14" s="82" t="s">
        <v>123</v>
      </c>
      <c r="V14" s="94" t="s">
        <v>267</v>
      </c>
      <c r="W14" s="96" t="s">
        <v>268</v>
      </c>
      <c r="X14" s="97"/>
      <c r="Z14" s="142"/>
      <c r="AA14" s="142"/>
      <c r="AB14" s="82" t="s">
        <v>123</v>
      </c>
      <c r="AC14" s="94" t="s">
        <v>269</v>
      </c>
      <c r="AD14" s="96">
        <v>1</v>
      </c>
      <c r="AG14" s="142"/>
      <c r="AH14" s="142"/>
      <c r="AI14" s="82" t="s">
        <v>123</v>
      </c>
      <c r="AJ14" s="94" t="s">
        <v>271</v>
      </c>
      <c r="AK14" s="96">
        <v>1</v>
      </c>
      <c r="AM14" s="142"/>
      <c r="AN14" s="142"/>
      <c r="AO14" s="82" t="s">
        <v>123</v>
      </c>
      <c r="AP14" s="94"/>
      <c r="AQ14" s="98"/>
      <c r="AR14" s="99"/>
      <c r="AT14" s="142"/>
      <c r="AU14" s="142"/>
      <c r="AV14" s="82" t="s">
        <v>123</v>
      </c>
      <c r="AW14" s="100" t="s">
        <v>270</v>
      </c>
      <c r="AX14" s="98">
        <v>45962</v>
      </c>
    </row>
    <row r="15" spans="1:64" ht="30" customHeight="1" x14ac:dyDescent="0.15">
      <c r="A15" s="142"/>
      <c r="B15" s="142" t="s">
        <v>124</v>
      </c>
      <c r="C15" s="82" t="s">
        <v>125</v>
      </c>
      <c r="D15" s="94"/>
      <c r="E15" s="82"/>
      <c r="F15" s="90"/>
      <c r="G15" s="142"/>
      <c r="H15" s="142" t="s">
        <v>124</v>
      </c>
      <c r="I15" s="82" t="s">
        <v>125</v>
      </c>
      <c r="J15" s="94"/>
      <c r="K15" s="82"/>
      <c r="M15" s="142"/>
      <c r="N15" s="142" t="s">
        <v>124</v>
      </c>
      <c r="O15" s="82" t="s">
        <v>125</v>
      </c>
      <c r="P15" s="94"/>
      <c r="Q15" s="82"/>
      <c r="S15" s="142"/>
      <c r="T15" s="142" t="s">
        <v>124</v>
      </c>
      <c r="U15" s="82" t="s">
        <v>125</v>
      </c>
      <c r="V15" s="94"/>
      <c r="W15" s="82"/>
      <c r="X15" s="90"/>
      <c r="Z15" s="142"/>
      <c r="AA15" s="142" t="s">
        <v>124</v>
      </c>
      <c r="AB15" s="82" t="s">
        <v>125</v>
      </c>
      <c r="AC15" s="94"/>
      <c r="AD15" s="82"/>
      <c r="AG15" s="142"/>
      <c r="AH15" s="142" t="s">
        <v>124</v>
      </c>
      <c r="AI15" s="82" t="s">
        <v>125</v>
      </c>
      <c r="AJ15" s="94"/>
      <c r="AK15" s="82"/>
      <c r="AM15" s="142"/>
      <c r="AN15" s="142" t="s">
        <v>124</v>
      </c>
      <c r="AO15" s="82" t="s">
        <v>125</v>
      </c>
      <c r="AP15" s="94"/>
      <c r="AQ15" s="82"/>
      <c r="AR15" s="90"/>
      <c r="AT15" s="142"/>
      <c r="AU15" s="142" t="s">
        <v>124</v>
      </c>
      <c r="AV15" s="82" t="s">
        <v>125</v>
      </c>
      <c r="AW15" s="94"/>
      <c r="AX15" s="82"/>
    </row>
    <row r="16" spans="1:64" ht="30" customHeight="1" x14ac:dyDescent="0.35">
      <c r="A16" s="142"/>
      <c r="B16" s="142"/>
      <c r="C16" s="82" t="s">
        <v>126</v>
      </c>
      <c r="D16" s="94" t="s">
        <v>272</v>
      </c>
      <c r="E16" s="96">
        <v>1</v>
      </c>
      <c r="F16" s="97"/>
      <c r="G16" s="142"/>
      <c r="H16" s="142"/>
      <c r="I16" s="82" t="s">
        <v>126</v>
      </c>
      <c r="J16" s="94" t="s">
        <v>273</v>
      </c>
      <c r="K16" s="96">
        <v>1</v>
      </c>
      <c r="M16" s="142"/>
      <c r="N16" s="142"/>
      <c r="O16" s="82" t="s">
        <v>126</v>
      </c>
      <c r="P16" s="94" t="s">
        <v>274</v>
      </c>
      <c r="Q16" s="96" t="s">
        <v>275</v>
      </c>
      <c r="S16" s="142"/>
      <c r="T16" s="142"/>
      <c r="U16" s="82" t="s">
        <v>126</v>
      </c>
      <c r="V16" s="94" t="s">
        <v>276</v>
      </c>
      <c r="W16" s="96">
        <v>1</v>
      </c>
      <c r="X16" s="97"/>
      <c r="Z16" s="142"/>
      <c r="AA16" s="142"/>
      <c r="AB16" s="82" t="s">
        <v>126</v>
      </c>
      <c r="AC16" s="94" t="s" ph="1">
        <v>277</v>
      </c>
      <c r="AD16" s="96" t="s">
        <v>242</v>
      </c>
      <c r="AG16" s="142"/>
      <c r="AH16" s="142"/>
      <c r="AI16" s="82" t="s">
        <v>126</v>
      </c>
      <c r="AJ16" s="94" t="s" ph="1">
        <v>278</v>
      </c>
      <c r="AK16" s="96">
        <v>1</v>
      </c>
      <c r="AM16" s="142"/>
      <c r="AN16" s="142"/>
      <c r="AO16" s="82" t="s">
        <v>126</v>
      </c>
      <c r="AP16" s="94" t="s" ph="1">
        <v>279</v>
      </c>
      <c r="AQ16" s="96">
        <v>0.3</v>
      </c>
      <c r="AR16" s="97"/>
      <c r="AT16" s="142"/>
      <c r="AU16" s="142"/>
      <c r="AV16" s="82" t="s">
        <v>126</v>
      </c>
      <c r="AW16" s="94" t="s" ph="1">
        <v>281</v>
      </c>
      <c r="AX16" s="96" t="s">
        <v>280</v>
      </c>
      <c r="BB16" ph="1"/>
      <c r="BG16" ph="1"/>
      <c r="BL16" ph="1"/>
    </row>
    <row r="17" spans="1:50" ht="30" customHeight="1" x14ac:dyDescent="0.15">
      <c r="A17" s="142"/>
      <c r="B17" s="142"/>
      <c r="C17" s="82" t="s">
        <v>127</v>
      </c>
      <c r="D17" s="94"/>
      <c r="E17" s="82"/>
      <c r="F17" s="90"/>
      <c r="G17" s="142"/>
      <c r="H17" s="142"/>
      <c r="I17" s="82" t="s">
        <v>127</v>
      </c>
      <c r="J17" s="94"/>
      <c r="K17" s="82"/>
      <c r="M17" s="142"/>
      <c r="N17" s="142"/>
      <c r="O17" s="82" t="s">
        <v>127</v>
      </c>
      <c r="P17" s="94"/>
      <c r="Q17" s="82"/>
      <c r="S17" s="142"/>
      <c r="T17" s="142"/>
      <c r="U17" s="82" t="s">
        <v>127</v>
      </c>
      <c r="V17" s="94"/>
      <c r="W17" s="82"/>
      <c r="X17" s="90"/>
      <c r="Z17" s="142"/>
      <c r="AA17" s="142"/>
      <c r="AB17" s="82" t="s">
        <v>127</v>
      </c>
      <c r="AC17" s="94"/>
      <c r="AD17" s="82"/>
      <c r="AG17" s="142"/>
      <c r="AH17" s="142"/>
      <c r="AI17" s="82" t="s">
        <v>127</v>
      </c>
      <c r="AJ17" s="94"/>
      <c r="AK17" s="82"/>
      <c r="AM17" s="142"/>
      <c r="AN17" s="142"/>
      <c r="AO17" s="82" t="s">
        <v>127</v>
      </c>
      <c r="AP17" s="94"/>
      <c r="AQ17" s="82"/>
      <c r="AR17" s="90"/>
      <c r="AT17" s="142"/>
      <c r="AU17" s="142"/>
      <c r="AV17" s="82" t="s">
        <v>127</v>
      </c>
      <c r="AW17" s="94"/>
      <c r="AX17" s="82"/>
    </row>
    <row r="18" spans="1:50" ht="30" customHeight="1" x14ac:dyDescent="0.15">
      <c r="A18" s="142"/>
      <c r="B18" s="142"/>
      <c r="C18" s="82" t="s">
        <v>128</v>
      </c>
      <c r="D18" s="94"/>
      <c r="E18" s="82"/>
      <c r="F18" s="90"/>
      <c r="G18" s="142"/>
      <c r="H18" s="142"/>
      <c r="I18" s="82" t="s">
        <v>128</v>
      </c>
      <c r="J18" s="94"/>
      <c r="K18" s="82"/>
      <c r="M18" s="142"/>
      <c r="N18" s="142"/>
      <c r="O18" s="82" t="s">
        <v>128</v>
      </c>
      <c r="P18" s="94"/>
      <c r="Q18" s="82"/>
      <c r="S18" s="142"/>
      <c r="T18" s="142"/>
      <c r="U18" s="82" t="s">
        <v>128</v>
      </c>
      <c r="V18" s="94"/>
      <c r="W18" s="82"/>
      <c r="X18" s="90"/>
      <c r="Z18" s="142"/>
      <c r="AA18" s="142"/>
      <c r="AB18" s="82" t="s">
        <v>128</v>
      </c>
      <c r="AC18" s="94"/>
      <c r="AD18" s="82"/>
      <c r="AG18" s="142"/>
      <c r="AH18" s="142"/>
      <c r="AI18" s="82" t="s">
        <v>128</v>
      </c>
      <c r="AJ18" s="94"/>
      <c r="AK18" s="82"/>
      <c r="AM18" s="142"/>
      <c r="AN18" s="142"/>
      <c r="AO18" s="82" t="s">
        <v>128</v>
      </c>
      <c r="AP18" s="94"/>
      <c r="AQ18" s="82"/>
      <c r="AR18" s="90"/>
      <c r="AT18" s="142"/>
      <c r="AU18" s="142"/>
      <c r="AV18" s="82" t="s">
        <v>128</v>
      </c>
      <c r="AW18" s="94"/>
      <c r="AX18" s="82"/>
    </row>
    <row r="19" spans="1:50" ht="30" customHeight="1" x14ac:dyDescent="0.15">
      <c r="A19" s="142"/>
      <c r="B19" s="142"/>
      <c r="C19" s="82" t="s">
        <v>129</v>
      </c>
      <c r="D19" s="94" t="s">
        <v>282</v>
      </c>
      <c r="E19" s="101">
        <v>0.98</v>
      </c>
      <c r="F19" s="102"/>
      <c r="G19" s="142"/>
      <c r="H19" s="142"/>
      <c r="I19" s="82" t="s">
        <v>129</v>
      </c>
      <c r="J19" s="94" t="s">
        <v>283</v>
      </c>
      <c r="K19" s="101">
        <v>0.95</v>
      </c>
      <c r="M19" s="142"/>
      <c r="N19" s="142"/>
      <c r="O19" s="82" t="s">
        <v>129</v>
      </c>
      <c r="P19" s="94" t="s">
        <v>284</v>
      </c>
      <c r="Q19" s="101">
        <v>0.95</v>
      </c>
      <c r="S19" s="142"/>
      <c r="T19" s="142"/>
      <c r="U19" s="82" t="s">
        <v>129</v>
      </c>
      <c r="V19" s="94" t="s">
        <v>285</v>
      </c>
      <c r="W19" s="101">
        <v>0.98</v>
      </c>
      <c r="X19" s="102"/>
      <c r="Z19" s="142"/>
      <c r="AA19" s="142"/>
      <c r="AB19" s="82" t="s">
        <v>129</v>
      </c>
      <c r="AC19" s="94" t="s">
        <v>286</v>
      </c>
      <c r="AD19" s="101">
        <v>1</v>
      </c>
      <c r="AG19" s="142"/>
      <c r="AH19" s="142"/>
      <c r="AI19" s="82" t="s">
        <v>129</v>
      </c>
      <c r="AJ19" s="94" t="s">
        <v>283</v>
      </c>
      <c r="AK19" s="101">
        <v>1</v>
      </c>
      <c r="AM19" s="142"/>
      <c r="AN19" s="142"/>
      <c r="AO19" s="82" t="s">
        <v>129</v>
      </c>
      <c r="AP19" s="94" t="s">
        <v>287</v>
      </c>
      <c r="AQ19" s="101">
        <v>0.95</v>
      </c>
      <c r="AR19" s="102"/>
      <c r="AT19" s="142"/>
      <c r="AU19" s="142"/>
      <c r="AV19" s="82" t="s">
        <v>129</v>
      </c>
      <c r="AW19" s="94" t="s">
        <v>288</v>
      </c>
      <c r="AX19" s="101">
        <v>0.95</v>
      </c>
    </row>
    <row r="20" spans="1:50" ht="25.5" x14ac:dyDescent="0.15">
      <c r="A20" s="141" t="s">
        <v>130</v>
      </c>
      <c r="B20" s="141"/>
      <c r="C20" s="141"/>
      <c r="D20" s="141"/>
      <c r="E20" s="141"/>
      <c r="F20" s="80"/>
      <c r="G20" s="141" t="s">
        <v>130</v>
      </c>
      <c r="H20" s="141"/>
      <c r="I20" s="141"/>
      <c r="J20" s="141"/>
      <c r="K20" s="141"/>
      <c r="M20" s="141" t="s">
        <v>130</v>
      </c>
      <c r="N20" s="141"/>
      <c r="O20" s="141"/>
      <c r="P20" s="141"/>
      <c r="Q20" s="141"/>
      <c r="S20" s="141" t="s">
        <v>130</v>
      </c>
      <c r="T20" s="141"/>
      <c r="U20" s="141"/>
      <c r="V20" s="141"/>
      <c r="W20" s="141"/>
      <c r="X20" s="80"/>
      <c r="Z20" s="141" t="s">
        <v>130</v>
      </c>
      <c r="AA20" s="141"/>
      <c r="AB20" s="141"/>
      <c r="AC20" s="141"/>
      <c r="AD20" s="141"/>
      <c r="AG20" s="141" t="s">
        <v>130</v>
      </c>
      <c r="AH20" s="141"/>
      <c r="AI20" s="141"/>
      <c r="AJ20" s="141"/>
      <c r="AK20" s="141"/>
      <c r="AM20" s="141" t="s">
        <v>130</v>
      </c>
      <c r="AN20" s="141"/>
      <c r="AO20" s="141"/>
      <c r="AP20" s="141"/>
      <c r="AQ20" s="141"/>
      <c r="AR20" s="80"/>
      <c r="AT20" s="141" t="s">
        <v>130</v>
      </c>
      <c r="AU20" s="141"/>
      <c r="AV20" s="141"/>
      <c r="AW20" s="141"/>
      <c r="AX20" s="141"/>
    </row>
  </sheetData>
  <mergeCells count="144">
    <mergeCell ref="A1:E1"/>
    <mergeCell ref="A3:C3"/>
    <mergeCell ref="D3:E3"/>
    <mergeCell ref="A4:C4"/>
    <mergeCell ref="D4:E4"/>
    <mergeCell ref="G1:K1"/>
    <mergeCell ref="A20:E20"/>
    <mergeCell ref="A5:A7"/>
    <mergeCell ref="A8:A9"/>
    <mergeCell ref="A10:A19"/>
    <mergeCell ref="B11:B14"/>
    <mergeCell ref="B15:B19"/>
    <mergeCell ref="B8:E9"/>
    <mergeCell ref="B5:C5"/>
    <mergeCell ref="D5:E5"/>
    <mergeCell ref="B6:C6"/>
    <mergeCell ref="D6:E6"/>
    <mergeCell ref="B7:C7"/>
    <mergeCell ref="D7:E7"/>
    <mergeCell ref="AG1:AK1"/>
    <mergeCell ref="AM1:AQ1"/>
    <mergeCell ref="AT1:AX1"/>
    <mergeCell ref="G3:I3"/>
    <mergeCell ref="J3:K3"/>
    <mergeCell ref="M3:O3"/>
    <mergeCell ref="P3:Q3"/>
    <mergeCell ref="S3:U3"/>
    <mergeCell ref="V3:W3"/>
    <mergeCell ref="Z3:AB3"/>
    <mergeCell ref="AC3:AD3"/>
    <mergeCell ref="M1:Q1"/>
    <mergeCell ref="S1:W1"/>
    <mergeCell ref="Z1:AD1"/>
    <mergeCell ref="AT3:AV3"/>
    <mergeCell ref="AW3:AX3"/>
    <mergeCell ref="G4:I4"/>
    <mergeCell ref="J4:K4"/>
    <mergeCell ref="M4:O4"/>
    <mergeCell ref="P4:Q4"/>
    <mergeCell ref="S4:U4"/>
    <mergeCell ref="V4:W4"/>
    <mergeCell ref="Z4:AB4"/>
    <mergeCell ref="AC4:AD4"/>
    <mergeCell ref="AG4:AI4"/>
    <mergeCell ref="AG3:AI3"/>
    <mergeCell ref="AJ3:AK3"/>
    <mergeCell ref="AM3:AO3"/>
    <mergeCell ref="AP3:AQ3"/>
    <mergeCell ref="AT4:AV4"/>
    <mergeCell ref="AW4:AX4"/>
    <mergeCell ref="G5:G7"/>
    <mergeCell ref="H5:I5"/>
    <mergeCell ref="J5:K5"/>
    <mergeCell ref="M5:M7"/>
    <mergeCell ref="N5:O5"/>
    <mergeCell ref="P5:Q5"/>
    <mergeCell ref="S5:S7"/>
    <mergeCell ref="T5:U5"/>
    <mergeCell ref="V5:W5"/>
    <mergeCell ref="Z5:Z7"/>
    <mergeCell ref="AA5:AB5"/>
    <mergeCell ref="AJ4:AK4"/>
    <mergeCell ref="AM4:AO4"/>
    <mergeCell ref="AP4:AQ4"/>
    <mergeCell ref="AW5:AX5"/>
    <mergeCell ref="H6:I6"/>
    <mergeCell ref="J6:K6"/>
    <mergeCell ref="N6:O6"/>
    <mergeCell ref="P6:Q6"/>
    <mergeCell ref="T6:U6"/>
    <mergeCell ref="V6:W6"/>
    <mergeCell ref="AA6:AB6"/>
    <mergeCell ref="AC6:AD6"/>
    <mergeCell ref="AH6:AI6"/>
    <mergeCell ref="AJ6:AK6"/>
    <mergeCell ref="AN6:AO6"/>
    <mergeCell ref="AT5:AT7"/>
    <mergeCell ref="AU5:AV5"/>
    <mergeCell ref="AU6:AV6"/>
    <mergeCell ref="AU7:AV7"/>
    <mergeCell ref="AH5:AI5"/>
    <mergeCell ref="AJ5:AK5"/>
    <mergeCell ref="AM5:AM7"/>
    <mergeCell ref="AN5:AO5"/>
    <mergeCell ref="AP5:AQ5"/>
    <mergeCell ref="AP6:AQ6"/>
    <mergeCell ref="AP7:AQ7"/>
    <mergeCell ref="AC5:AD5"/>
    <mergeCell ref="AW6:AX6"/>
    <mergeCell ref="H7:I7"/>
    <mergeCell ref="J7:K7"/>
    <mergeCell ref="N7:O7"/>
    <mergeCell ref="P7:Q7"/>
    <mergeCell ref="T7:U7"/>
    <mergeCell ref="V7:W7"/>
    <mergeCell ref="AA7:AB7"/>
    <mergeCell ref="AC7:AD7"/>
    <mergeCell ref="AH7:AI7"/>
    <mergeCell ref="AJ7:AK7"/>
    <mergeCell ref="AN7:AO7"/>
    <mergeCell ref="AG5:AG7"/>
    <mergeCell ref="Z10:Z19"/>
    <mergeCell ref="H11:H14"/>
    <mergeCell ref="N11:N14"/>
    <mergeCell ref="T11:T14"/>
    <mergeCell ref="AN8:AQ9"/>
    <mergeCell ref="AT8:AT9"/>
    <mergeCell ref="AU8:AX9"/>
    <mergeCell ref="AW7:AX7"/>
    <mergeCell ref="G8:G9"/>
    <mergeCell ref="H8:K9"/>
    <mergeCell ref="M8:M9"/>
    <mergeCell ref="N8:Q9"/>
    <mergeCell ref="S8:S9"/>
    <mergeCell ref="T8:W9"/>
    <mergeCell ref="Z8:Z9"/>
    <mergeCell ref="AA8:AD9"/>
    <mergeCell ref="AG8:AG9"/>
    <mergeCell ref="AH8:AK9"/>
    <mergeCell ref="AM8:AM9"/>
    <mergeCell ref="AG20:AK20"/>
    <mergeCell ref="AM20:AQ20"/>
    <mergeCell ref="AT20:AX20"/>
    <mergeCell ref="G20:K20"/>
    <mergeCell ref="M20:Q20"/>
    <mergeCell ref="S20:W20"/>
    <mergeCell ref="Z20:AD20"/>
    <mergeCell ref="AU11:AU14"/>
    <mergeCell ref="H15:H19"/>
    <mergeCell ref="N15:N19"/>
    <mergeCell ref="T15:T19"/>
    <mergeCell ref="AA15:AA19"/>
    <mergeCell ref="AH15:AH19"/>
    <mergeCell ref="AN15:AN19"/>
    <mergeCell ref="AU15:AU19"/>
    <mergeCell ref="AA11:AA14"/>
    <mergeCell ref="AH11:AH14"/>
    <mergeCell ref="AN11:AN14"/>
    <mergeCell ref="AG10:AG19"/>
    <mergeCell ref="AM10:AM19"/>
    <mergeCell ref="AT10:AT19"/>
    <mergeCell ref="G10:G19"/>
    <mergeCell ref="M10:M19"/>
    <mergeCell ref="S10:S19"/>
  </mergeCells>
  <phoneticPr fontId="3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Administrator</cp:lastModifiedBy>
  <dcterms:created xsi:type="dcterms:W3CDTF">2022-04-19T08:17:00Z</dcterms:created>
  <dcterms:modified xsi:type="dcterms:W3CDTF">2025-04-15T08:45:52Z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